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<sst xmlns="http://schemas.openxmlformats.org/spreadsheetml/2006/main" count="16180" uniqueCount="7920">
  <si>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</si>
  <si>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</si>
  <si>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</si>
  <si>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</si>
  <si>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</si>
  <si>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</si>
  <si>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</si>
  <si>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</si>
  <si>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</si>
  <si>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</si>
  <si>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</si>
  <si>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</si>
  <si>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</si>
  <si>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</si>
  <si>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</si>
  <si>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</si>
  <si>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</si>
  <si>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</si>
  <si>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</si>
  <si>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</si>
  <si>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</si>
  <si>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</si>
  <si>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</si>
  <si>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</si>
  <si>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</si>
  <si>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</si>
  <si>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</si>
  <si>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</si>
  <si>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</si>
  <si>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</si>
  <si>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</si>
  <si>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</si>
  <si>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</si>
  <si>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</si>
  <si>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</si>
  <si>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</si>
  <si>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</si>
  <si>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</si>
  <si>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</si>
  <si>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</si>
  <si>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</si>
  <si>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</si>
  <si>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</si>
  <si>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</si>
  <si>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</si>
  <si>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</si>
  <si>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</si>
  <si>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</si>
  <si>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</si>
  <si>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</si>
  <si>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</si>
  <si>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</si>
  <si>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</si>
  <si>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</si>
  <si>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</si>
  <si>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</si>
  <si>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</si>
  <si>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</si>
  <si>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</si>
  <si>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</si>
  <si>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</si>
  <si>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</si>
  <si>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</si>
  <si>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</si>
  <si>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</si>
  <si>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</si>
  <si>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</si>
  <si>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</si>
  <si>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</si>
  <si>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</si>
  <si>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</si>
  <si>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</si>
  <si>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</si>
  <si>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</si>
  <si>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</si>
  <si>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</si>
  <si>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</si>
  <si>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</si>
  <si>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</si>
  <si>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</si>
  <si>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</si>
  <si>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</si>
  <si>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</si>
  <si>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</si>
  <si>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</si>
  <si>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</si>
  <si>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</si>
  <si>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</si>
  <si>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</si>
  <si>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</si>
  <si>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</si>
  <si>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</si>
  <si>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</si>
  <si>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</si>
  <si>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</si>
  <si>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</si>
  <si>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</si>
  <si>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</si>
  <si>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</si>
  <si>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</si>
  <si>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</si>
  <si>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</si>
  <si>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</si>
  <si>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</si>
  <si>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</si>
  <si>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</si>
  <si>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</si>
  <si>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</si>
  <si>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</si>
  <si>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</si>
  <si>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</si>
  <si>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</si>
  <si>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</si>
  <si>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</si>
  <si>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</si>
  <si>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</si>
  <si>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</si>
  <si>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</si>
  <si>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</si>
  <si>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</si>
  <si>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</si>
  <si>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</si>
  <si>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</si>
  <si>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</si>
  <si>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</si>
  <si>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</si>
  <si>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</si>
  <si>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</si>
  <si>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</si>
  <si>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</si>
  <si>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</si>
  <si>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</si>
  <si>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</si>
  <si>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</si>
  <si>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</si>
  <si>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</si>
  <si>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</si>
  <si>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</si>
  <si>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</si>
  <si>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</si>
  <si>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</si>
  <si>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</si>
  <si>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</si>
  <si>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</si>
  <si>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</si>
  <si>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</si>
  <si>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</si>
  <si>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</si>
  <si>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</si>
  <si>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</si>
  <si>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</si>
  <si>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</si>
  <si>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</si>
  <si>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</si>
  <si>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</si>
  <si>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</si>
  <si>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</si>
  <si>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</si>
  <si>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</si>
  <si>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</si>
  <si>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</si>
  <si>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</si>
  <si>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</si>
  <si>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</si>
  <si>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</si>
  <si>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</si>
  <si>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</si>
  <si>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</si>
  <si>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</si>
  <si>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</si>
  <si>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</si>
  <si>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</si>
  <si>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</si>
  <si>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</si>
  <si>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</si>
  <si>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</si>
  <si>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</si>
  <si>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</si>
  <si>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</si>
  <si>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</si>
  <si>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</si>
  <si>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</si>
  <si>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</si>
  <si>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</si>
  <si>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</si>
  <si>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</si>
  <si>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</si>
  <si>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</si>
  <si>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</si>
  <si>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</si>
  <si>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</si>
  <si>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</si>
  <si>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</si>
  <si>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</si>
  <si>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</si>
  <si>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</si>
  <si>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</si>
  <si>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</si>
  <si>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</si>
  <si>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</si>
  <si>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</si>
  <si>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</si>
  <si>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</si>
  <si>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</si>
  <si>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</si>
  <si>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</si>
  <si>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</si>
  <si>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</si>
  <si>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</si>
  <si>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</si>
  <si>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</si>
  <si>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</si>
  <si>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</si>
  <si>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</si>
  <si>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520eastbrands</t>
  </si>
  <si>
    <t>martinjason</t>
  </si>
  <si>
    <t>krdragon</t>
  </si>
  <si>
    <t>susanhash</t>
  </si>
  <si>
    <t>safeguard_cyber</t>
  </si>
  <si>
    <t>madalynsklar</t>
  </si>
  <si>
    <t>paulstockford</t>
  </si>
  <si>
    <t>crowdstrike</t>
  </si>
  <si>
    <t>Replies to</t>
  </si>
  <si>
    <t>MentionsInRetweet</t>
  </si>
  <si>
    <t>Retweet</t>
  </si>
  <si>
    <t>Mentions</t>
  </si>
  <si>
    <t>@MadalynSklar Thanks! I used to be the voice of #MobileChat - way, way, way back when, on behalf of a client. Been upping my tweetchat participation lately. Fun stuff. #TwitterSmarter</t>
  </si>
  <si>
    <t>Does anyone remember the Voyagers tv show from the 80's? I still want to be that kid. #timetravel #mobilechat https://t.co/mbyMzLZnJ4</t>
  </si>
  <si>
    <t>RT @martinjason: Does anyone remember the Voyagers tv show from the 80's? I still want to be that kid. #timetravel #mobilechat https://t.coâ€¦</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</si>
  <si>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</si>
  <si>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Didn't catch our webinar on how to mitigate #threats in #collaboration and #mobilechat channels? Watch it on demand here: https://t.co/HHVIp0lV6g @CrowdStrike https://t.co/FRx1S0n91W</t>
  </si>
  <si>
    <t>contactcenterpipeline.com</t>
  </si>
  <si>
    <t>safeguardcyber.com</t>
  </si>
  <si>
    <t>mobilechat twittersmarter</t>
  </si>
  <si>
    <t>timetravel mobilechat</t>
  </si>
  <si>
    <t>cx contactcenter technologies cctr millennial genz custserv custexp selfservice ivr mobilechat</t>
  </si>
  <si>
    <t>threats collaboration mobilechat</t>
  </si>
  <si>
    <t>17:11:28</t>
  </si>
  <si>
    <t>01:28:16</t>
  </si>
  <si>
    <t>15:38:23</t>
  </si>
  <si>
    <t>15:55:03</t>
  </si>
  <si>
    <t>19:29:03</t>
  </si>
  <si>
    <t>1311715364477308928</t>
  </si>
  <si>
    <t>771157693851664386</t>
  </si>
  <si>
    <t>1312416717872812032</t>
  </si>
  <si>
    <t>1322930160379875328</t>
  </si>
  <si>
    <t>1303777455547838464</t>
  </si>
  <si>
    <t>1311713168142540800</t>
  </si>
  <si>
    <t>14164297</t>
  </si>
  <si>
    <t/>
  </si>
  <si>
    <t>en</t>
  </si>
  <si>
    <t>TweetDeck</t>
  </si>
  <si>
    <t>Twitter for iPhone</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</si>
  <si>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</si>
  <si>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</si>
  <si>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</si>
  <si>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</si>
  <si>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</si>
  <si>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</si>
  <si>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</si>
  <si>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</si>
  <si>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</si>
  <si>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</si>
  <si>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</si>
  <si>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</si>
  <si>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</si>
  <si>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</si>
  <si>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</si>
  <si>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</si>
  <si>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</si>
  <si>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</si>
  <si>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</si>
  <si>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</si>
  <si>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</si>
  <si>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</si>
  <si>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</si>
  <si>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</si>
  <si>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CrowdStrike</t>
  </si>
  <si>
    <t>Shane Shaps</t>
  </si>
  <si>
    <t>Madalyn Sklar - Digital Marketing since 1996</t>
  </si>
  <si>
    <t>Jason Martin</t>
  </si>
  <si>
    <t>Kelly _xD83D__xDC09_☯️_xD83C__xDC04_️_xD83C__xDC04_️</t>
  </si>
  <si>
    <t>Susan Hash</t>
  </si>
  <si>
    <t>Paul Stockford</t>
  </si>
  <si>
    <t>SafeGuard Cyber</t>
  </si>
  <si>
    <t>368621253</t>
  </si>
  <si>
    <t>15100154</t>
  </si>
  <si>
    <t>17088183</t>
  </si>
  <si>
    <t>20350290</t>
  </si>
  <si>
    <t>31144866</t>
  </si>
  <si>
    <t>196215858</t>
  </si>
  <si>
    <t>2811815592</t>
  </si>
  <si>
    <t>Start your free 15-day trial of Falcon Prevent next-generation antivirus solution today: https://t.co/8DjUptieZA</t>
  </si>
  <si>
    <t>Professional Big Mouth. The online voice of some of your favorite brands. Not techie, just social. I accept orange Tic Tacs &amp; I'm #KanugaRoadSOS on Peloton.</t>
  </si>
  <si>
    <t>_xD83D__xDD25_ Twitter Marketing Expert.
_xD83D__xDCE3_ Tattoo-wearing social media evangelist.
_xD83D__xDCA5_ Host #TwitterSmarter chat Thursday 1pm ET.
_xD83D__xDCAA_ Founder @GoGirlsMusic, cuz chicks rock!</t>
  </si>
  <si>
    <t>Digital Strategy @Anthem. #Technology. I'm into #digital, #marketing, #leadership, #poetry, #Reds baseball. I loiter @LinkedIn.</t>
  </si>
  <si>
    <t>I'm just a simple man, trying to make my way in the universe. I'm a child of the 80's Martial Artists, Fitness Enthusiast Science Fiction and Comic book Fan.</t>
  </si>
  <si>
    <t>B2B writer/journalist. Editor of #ContactCenter Pipeline. I write &amp; tweet about #cctr #custserv #custexp #CX management &amp; trends. Mostly.</t>
  </si>
  <si>
    <t>Contact center industry analyst with 30+ years experience.  Primary interest in emerging and high-growth-potential companies and technologies.</t>
  </si>
  <si>
    <t>We empower enterprise businesses to embrace new technologies #WithoutFear. Get a single solution to detect, prevent, &amp; defend your social and digital channels.</t>
  </si>
  <si>
    <t>Sunnyvale, CA</t>
  </si>
  <si>
    <t>Louisville, KY</t>
  </si>
  <si>
    <t>Houston, TX</t>
  </si>
  <si>
    <t>Cincinnati, OH</t>
  </si>
  <si>
    <t>New York</t>
  </si>
  <si>
    <t>Seattle</t>
  </si>
  <si>
    <t>Scottsdale, Arizona</t>
  </si>
  <si>
    <t>Charlottesville, VA</t>
  </si>
  <si>
    <t>Open Twitter Page for This Person</t>
  </si>
  <si>
    <t xml:space="preserve">crowdstrike
</t>
  </si>
  <si>
    <t>520eastbrands
@MadalynSklar Thanks! I used to
be the voice of #MobileChat - way,
way, way back when, on behalf of
a client. Been upping my tweetchat
participation lately. Fun stuff.
#TwitterSmarter</t>
  </si>
  <si>
    <t xml:space="preserve">madalynsklar
</t>
  </si>
  <si>
    <t>martinjason
Does anyone remember the Voyagers
tv show from the 80's? I still
want to be that kid. #timetravel
#mobilechat https://t.co/mbyMzLZnJ4</t>
  </si>
  <si>
    <t>krdragon
RT @martinjason: Does anyone remember
the Voyagers tv show from the 80's?
I still want to be that kid. #timetravel
#mobilechat https://t.coâ€¦</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</si>
  <si>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</si>
  <si>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</si>
  <si>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safeguard_cyber
Didn't catch our webinar on how
to mitigate #threats in #collaboration
and #mobilechat channels? Watch
it on demand here: https://t.co/HHVIp0lV6g
@CrowdStrike https://t.co/FRx1S0n91W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</si>
  <si>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</si>
  <si>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</si>
  <si>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</si>
  <si>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</si>
  <si>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</si>
  <si>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</si>
  <si>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</si>
  <si>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</si>
  <si>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</si>
  <si>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</si>
  <si>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</si>
  <si>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</si>
  <si>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</si>
  <si>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</si>
  <si>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</si>
  <si>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</si>
  <si>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</si>
  <si>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</si>
  <si>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</si>
  <si>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</si>
  <si>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</si>
  <si>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</si>
  <si>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</si>
  <si>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</si>
  <si>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</si>
  <si>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</si>
  <si>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</si>
  <si>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</si>
  <si>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</si>
  <si>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</si>
  <si>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</si>
  <si>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</si>
  <si>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</si>
  <si>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</si>
  <si>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</si>
  <si>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</si>
  <si>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</si>
  <si>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</si>
  <si>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</si>
  <si>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</si>
  <si>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</si>
  <si>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</si>
  <si>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</si>
  <si>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</si>
  <si>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</si>
  <si>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</si>
  <si>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</si>
  <si>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</si>
  <si>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</si>
  <si>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</si>
  <si>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</si>
  <si>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</si>
  <si>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</si>
  <si>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</si>
  <si>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</si>
  <si>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</si>
  <si>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</si>
  <si>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</si>
  <si>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</si>
  <si>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way</t>
  </si>
  <si>
    <t>anyone</t>
  </si>
  <si>
    <t>remember</t>
  </si>
  <si>
    <t>voyagers</t>
  </si>
  <si>
    <t>tv</t>
  </si>
  <si>
    <t>show</t>
  </si>
  <si>
    <t>80's</t>
  </si>
  <si>
    <t>still</t>
  </si>
  <si>
    <t>kid</t>
  </si>
  <si>
    <t>#timetravel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</si>
  <si>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</si>
  <si>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</si>
  <si>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</si>
  <si>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</si>
  <si>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</si>
  <si>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</si>
  <si>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</si>
  <si>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</si>
  <si>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</si>
  <si>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</si>
  <si>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</si>
  <si>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</si>
  <si>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</si>
  <si>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</si>
  <si>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</si>
  <si>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</si>
  <si>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</si>
  <si>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</si>
  <si>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</si>
  <si>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</si>
  <si>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</si>
  <si>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</si>
  <si>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</si>
  <si>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</si>
  <si>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</si>
  <si>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</si>
  <si>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</si>
  <si>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</si>
  <si>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</si>
  <si>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</si>
  <si>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Generational</t>
  </si>
  <si>
    <t>expectations</t>
  </si>
  <si>
    <t>for</t>
  </si>
  <si>
    <t>CX</t>
  </si>
  <si>
    <t>will</t>
  </si>
  <si>
    <t>disrupt</t>
  </si>
  <si>
    <t>traditional</t>
  </si>
  <si>
    <t>ContactCenter</t>
  </si>
  <si>
    <t>technologies</t>
  </si>
  <si>
    <t>amp</t>
  </si>
  <si>
    <t>practices</t>
  </si>
  <si>
    <t>industry</t>
  </si>
  <si>
    <t>analyst</t>
  </si>
  <si>
    <t>on</t>
  </si>
  <si>
    <t>why</t>
  </si>
  <si>
    <t>the</t>
  </si>
  <si>
    <t>cctr</t>
  </si>
  <si>
    <t>must</t>
  </si>
  <si>
    <t>adapt</t>
  </si>
  <si>
    <t>act</t>
  </si>
  <si>
    <t>millennial</t>
  </si>
  <si>
    <t>GenZ</t>
  </si>
  <si>
    <t>custserv</t>
  </si>
  <si>
    <t>preferences</t>
  </si>
  <si>
    <t>CustExp</t>
  </si>
  <si>
    <t>SelfService</t>
  </si>
  <si>
    <t>IVR</t>
  </si>
  <si>
    <t>MobileChat</t>
  </si>
  <si>
    <t>RT</t>
  </si>
  <si>
    <t>Does</t>
  </si>
  <si>
    <t>Voyagers</t>
  </si>
  <si>
    <t>from</t>
  </si>
  <si>
    <t>I</t>
  </si>
  <si>
    <t>want</t>
  </si>
  <si>
    <t>to</t>
  </si>
  <si>
    <t>be</t>
  </si>
  <si>
    <t>that</t>
  </si>
  <si>
    <t>timetravel</t>
  </si>
  <si>
    <t>mobilechat</t>
  </si>
  <si>
    <t>MadalynSklar</t>
  </si>
  <si>
    <t>Thanks</t>
  </si>
  <si>
    <t>used</t>
  </si>
  <si>
    <t>voice</t>
  </si>
  <si>
    <t>of</t>
  </si>
  <si>
    <t>back</t>
  </si>
  <si>
    <t>when</t>
  </si>
  <si>
    <t>behalf</t>
  </si>
  <si>
    <t>a</t>
  </si>
  <si>
    <t>client</t>
  </si>
  <si>
    <t>Been</t>
  </si>
  <si>
    <t>upping</t>
  </si>
  <si>
    <t>my</t>
  </si>
  <si>
    <t>tweetchat</t>
  </si>
  <si>
    <t>participation</t>
  </si>
  <si>
    <t>lately</t>
  </si>
  <si>
    <t>Fun</t>
  </si>
  <si>
    <t>stuff</t>
  </si>
  <si>
    <t>TwitterSmarter</t>
  </si>
  <si>
    <t>Didn't</t>
  </si>
  <si>
    <t>catch</t>
  </si>
  <si>
    <t>our</t>
  </si>
  <si>
    <t>webinar</t>
  </si>
  <si>
    <t>how</t>
  </si>
  <si>
    <t>mitigate</t>
  </si>
  <si>
    <t>threats</t>
  </si>
  <si>
    <t>in</t>
  </si>
  <si>
    <t>collaboration</t>
  </si>
  <si>
    <t>and</t>
  </si>
  <si>
    <t>channels</t>
  </si>
  <si>
    <t>Watch</t>
  </si>
  <si>
    <t>it</t>
  </si>
  <si>
    <t>demand</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</si>
  <si>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</si>
  <si>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</si>
  <si>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</si>
  <si>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</si>
  <si>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</si>
  <si>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</si>
  <si>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</si>
  <si>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</si>
  <si>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</si>
  <si>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</si>
  <si>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</si>
  <si>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</si>
  <si>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</si>
  <si>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</si>
  <si>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</si>
  <si>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</si>
  <si>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</si>
  <si>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</si>
  <si>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</si>
  <si>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</si>
  <si>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</si>
  <si>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</si>
  <si>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</si>
  <si>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</si>
  <si>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</si>
  <si>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</si>
  <si>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</si>
  <si>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</si>
  <si>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</si>
  <si>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</si>
  <si>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</si>
  <si>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</si>
  <si>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</si>
  <si>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</si>
  <si>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</si>
  <si>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</si>
  <si>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</si>
  <si>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</si>
  <si>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</si>
  <si>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</si>
  <si>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</si>
  <si>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</si>
  <si>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</si>
  <si>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</si>
  <si>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</si>
  <si>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</si>
  <si>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</si>
  <si>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</si>
  <si>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</si>
  <si>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</si>
  <si>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</si>
  <si>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</si>
  <si>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</si>
  <si>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</si>
  <si>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</si>
  <si>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</si>
  <si>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</si>
  <si>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</si>
  <si>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</si>
  <si>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</si>
  <si>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</si>
  <si>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</si>
  <si>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</si>
  <si>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</si>
  <si>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</si>
  <si>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</si>
  <si>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</si>
  <si>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</si>
  <si>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</si>
  <si>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</si>
  <si>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</si>
  <si>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</si>
  <si>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</si>
  <si>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</si>
  <si>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</si>
  <si>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</si>
  <si>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</si>
  <si>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</si>
  <si>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</si>
  <si>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</si>
  <si>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</si>
  <si>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</si>
  <si>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</si>
  <si>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</si>
  <si>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</si>
  <si>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</si>
  <si>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</si>
  <si>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</si>
  <si>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</si>
  <si>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</si>
  <si>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</si>
  <si>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</si>
  <si>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</si>
  <si>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</si>
  <si>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</si>
  <si>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</si>
  <si>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</si>
  <si>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</si>
  <si>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</si>
  <si>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</si>
  <si>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</si>
  <si>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</si>
  <si>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</si>
  <si>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</si>
  <si>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</si>
  <si>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</si>
  <si>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</si>
  <si>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</si>
  <si>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</si>
  <si>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</si>
  <si>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</si>
  <si>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</si>
  <si>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</si>
  <si>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</si>
  <si>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</si>
  <si>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</si>
  <si>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</si>
  <si>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</si>
  <si>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</si>
  <si>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</si>
  <si>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</si>
  <si>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</si>
  <si>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</si>
  <si>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</si>
  <si>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</si>
  <si>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</si>
  <si>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</si>
  <si>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</si>
  <si>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</si>
  <si>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</si>
  <si>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</si>
  <si>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</si>
  <si>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</si>
  <si>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</si>
  <si>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</si>
  <si>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</si>
  <si>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</si>
  <si>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</si>
  <si>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</si>
  <si>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</si>
  <si>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</si>
  <si>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</si>
  <si>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</si>
  <si>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</si>
  <si>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</si>
  <si>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</si>
  <si>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</si>
  <si>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</si>
  <si>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</si>
  <si>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</si>
  <si>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</si>
  <si>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</si>
  <si>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</si>
  <si>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</si>
  <si>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</si>
  <si>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</si>
  <si>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</si>
  <si>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</si>
  <si>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</si>
  <si>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</si>
  <si>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</si>
  <si>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</si>
  <si>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</si>
  <si>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</si>
  <si>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</si>
  <si>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</si>
  <si>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</si>
  <si>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</si>
  <si>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</si>
  <si>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</si>
  <si>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</si>
  <si>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</si>
  <si>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</si>
  <si>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</si>
  <si>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</si>
  <si>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</si>
  <si>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</si>
  <si>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</si>
  <si>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</si>
  <si>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</si>
  <si>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</si>
  <si>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</si>
  <si>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</si>
  <si>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</si>
  <si>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</si>
  <si>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</si>
  <si>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</si>
  <si>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</si>
  <si>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</si>
  <si>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</si>
  <si>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</si>
  <si>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</si>
  <si>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</si>
  <si>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</si>
  <si>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</si>
  <si>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</si>
  <si>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</si>
  <si>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</si>
  <si>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</si>
  <si>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</si>
  <si>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</si>
  <si>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</si>
  <si>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</si>
  <si>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</si>
  <si>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</si>
  <si>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</si>
  <si>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</si>
  <si>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</si>
  <si>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</si>
  <si>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</si>
  <si>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</si>
  <si>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</si>
  <si>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</si>
  <si>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</si>
  <si>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</si>
  <si>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</si>
  <si>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</si>
  <si>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</si>
  <si>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</si>
  <si>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</si>
  <si>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</si>
  <si>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</si>
  <si>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</si>
  <si>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</si>
  <si>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</si>
  <si>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</si>
  <si>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</si>
  <si>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</si>
  <si>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</si>
  <si>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</si>
  <si>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</si>
  <si>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</si>
  <si>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</si>
  <si>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</si>
  <si>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</si>
  <si>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</si>
  <si>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</si>
  <si>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</si>
  <si>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</si>
  <si>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</si>
  <si>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</si>
  <si>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</si>
  <si>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</si>
  <si>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</si>
  <si>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</si>
  <si>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</si>
  <si>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</si>
  <si>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</si>
  <si>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</si>
  <si>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</si>
  <si>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</si>
  <si>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</si>
  <si>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</si>
  <si>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</si>
  <si>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</si>
  <si>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</si>
  <si>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</si>
  <si>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</si>
  <si>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</si>
  <si>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</si>
  <si>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</si>
  <si>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</si>
  <si>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</si>
  <si>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</si>
  <si>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</si>
  <si>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</si>
  <si>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</si>
  <si>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</si>
  <si>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</si>
  <si>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</si>
  <si>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</si>
  <si>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</si>
  <si>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</si>
  <si>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</si>
  <si>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</si>
  <si>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</si>
  <si>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</si>
  <si>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</si>
  <si>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</si>
  <si>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</si>
  <si>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</si>
  <si>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</si>
  <si>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</si>
  <si>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</si>
  <si>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</si>
  <si>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</si>
  <si>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</si>
  <si>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</si>
  <si>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</si>
  <si>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</si>
  <si>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</si>
  <si>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</si>
  <si>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</si>
  <si>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</si>
  <si>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</si>
  <si>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</si>
  <si>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</si>
  <si>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</si>
  <si>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</si>
  <si>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</si>
  <si>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</si>
  <si>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</si>
  <si>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</si>
  <si>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</si>
  <si>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</si>
  <si>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</si>
  <si>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</si>
  <si>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</si>
  <si>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</si>
  <si>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</si>
  <si>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</si>
  <si>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</si>
  <si>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</si>
  <si>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</si>
  <si>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</si>
  <si>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</si>
  <si>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</si>
  <si>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</si>
  <si>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</si>
  <si>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</si>
  <si>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</si>
  <si>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</si>
  <si>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</si>
  <si>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</si>
  <si>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</si>
  <si>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</si>
  <si>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</si>
  <si>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</si>
  <si>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</si>
  <si>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</si>
  <si>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</si>
  <si>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</si>
  <si>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</si>
  <si>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</si>
  <si>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</si>
  <si>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</si>
  <si>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</si>
  <si>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</si>
  <si>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</si>
  <si>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</si>
  <si>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</si>
  <si>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</si>
  <si>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</si>
  <si>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</si>
  <si>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</si>
  <si>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</si>
  <si>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</si>
  <si>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</si>
  <si>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</si>
  <si>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</si>
  <si>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</si>
  <si>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</si>
  <si>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</si>
  <si>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</si>
  <si>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</si>
  <si>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</si>
  <si>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</si>
  <si>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</si>
  <si>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</si>
  <si>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</si>
  <si>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</si>
  <si>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</si>
  <si>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</si>
  <si>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</si>
  <si>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</si>
  <si>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</si>
  <si>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</si>
  <si>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</si>
  <si>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</si>
  <si>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</si>
  <si>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</si>
  <si>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</si>
  <si>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</si>
  <si>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</si>
  <si>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</si>
  <si>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</si>
  <si>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</si>
  <si>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</si>
  <si>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</si>
  <si>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</si>
  <si>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</si>
  <si>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</si>
  <si>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</si>
  <si>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</si>
  <si>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</si>
  <si>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</si>
  <si>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</si>
  <si>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</si>
  <si>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</si>
  <si>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</si>
  <si>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</si>
  <si>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</si>
  <si>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</si>
  <si>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</si>
  <si>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</si>
  <si>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</si>
  <si>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</si>
  <si>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</si>
  <si>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</si>
  <si>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</si>
  <si>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</si>
  <si>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</si>
  <si>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</si>
  <si>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</si>
  <si>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</si>
  <si>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</si>
  <si>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</si>
  <si>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</si>
  <si>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</si>
  <si>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</si>
  <si>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</si>
  <si>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</si>
  <si>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</si>
  <si>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</si>
  <si>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</si>
  <si>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</si>
  <si>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</si>
  <si>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</si>
  <si>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</si>
  <si>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</si>
  <si>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</si>
  <si>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</si>
  <si>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</si>
  <si>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</si>
  <si>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</si>
  <si>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</si>
  <si>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</si>
  <si>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</si>
  <si>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</si>
  <si>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</si>
  <si>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</si>
  <si>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</si>
  <si>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</si>
  <si>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</si>
  <si>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</si>
  <si>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</si>
  <si>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</si>
  <si>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</si>
  <si>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</si>
  <si>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</si>
  <si>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</si>
  <si>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</si>
  <si>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</si>
  <si>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</si>
  <si>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</si>
  <si>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</si>
  <si>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</si>
  <si>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</si>
  <si>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</si>
  <si>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</si>
  <si>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</si>
  <si>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</si>
  <si>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</si>
  <si>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</si>
  <si>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</si>
  <si>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</si>
  <si>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</si>
  <si>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</si>
  <si>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</si>
  <si>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</si>
  <si>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</si>
  <si>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</si>
  <si>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</si>
  <si>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</si>
  <si>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</si>
  <si>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</si>
  <si>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</si>
  <si>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</si>
  <si>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</si>
  <si>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</si>
  <si>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</si>
  <si>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</si>
  <si>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</si>
  <si>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</si>
  <si>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</si>
  <si>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</si>
  <si>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</si>
  <si>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</si>
  <si>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</si>
  <si>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</si>
  <si>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</si>
  <si>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</si>
  <si>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</si>
  <si>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</si>
  <si>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</si>
  <si>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</si>
  <si>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</si>
  <si>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</si>
  <si>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</si>
  <si>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</si>
  <si>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</si>
  <si>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</si>
  <si>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</si>
  <si>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</si>
  <si>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</si>
  <si>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</si>
  <si>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</si>
  <si>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</si>
  <si>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</si>
  <si>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</si>
  <si>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</si>
  <si>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</si>
  <si>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</si>
  <si>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</si>
  <si>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</si>
  <si>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</si>
  <si>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</si>
  <si>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</si>
  <si>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</si>
  <si>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</si>
  <si>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</si>
  <si>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</si>
  <si>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</si>
  <si>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</si>
  <si>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</si>
  <si>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</si>
  <si>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</si>
  <si>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</si>
  <si>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</si>
  <si>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</si>
  <si>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</si>
  <si>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</si>
  <si>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</si>
  <si>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</si>
  <si>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</si>
  <si>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</si>
  <si>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</si>
  <si>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</si>
  <si>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</si>
  <si>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</si>
  <si>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</si>
  <si>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</si>
  <si>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</si>
  <si>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</si>
  <si>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</si>
  <si>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</si>
  <si>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</si>
  <si>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</si>
  <si>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</si>
  <si>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</si>
  <si>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</si>
  <si>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</si>
  <si>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</si>
  <si>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</si>
  <si>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</si>
  <si>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</si>
  <si>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</si>
  <si>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</si>
  <si>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</si>
  <si>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</si>
  <si>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</si>
  <si>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</si>
  <si>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</si>
  <si>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</si>
  <si>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</si>
  <si>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</si>
  <si>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</si>
  <si>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</si>
  <si>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</si>
  <si>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</si>
  <si>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</si>
  <si>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</si>
  <si>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</si>
  <si>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</si>
  <si>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</si>
  <si>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</si>
  <si>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</si>
  <si>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</si>
  <si>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</si>
  <si>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</si>
  <si>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</si>
  <si>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</si>
  <si>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</si>
  <si>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</si>
  <si>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</si>
  <si>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</si>
  <si>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</si>
  <si>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</si>
  <si>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</si>
  <si>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</si>
  <si>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</si>
  <si>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</si>
  <si>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</si>
  <si>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</si>
  <si>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</si>
  <si>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</si>
  <si>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</si>
  <si>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</si>
  <si>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</si>
  <si>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</si>
  <si>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</si>
  <si>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</si>
  <si>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</si>
  <si>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</si>
  <si>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</si>
  <si>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</si>
  <si>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</si>
  <si>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</si>
  <si>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</si>
  <si>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</si>
  <si>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</si>
  <si>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</si>
  <si>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</si>
  <si>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</si>
  <si>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</si>
  <si>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</si>
  <si>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</si>
  <si>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</si>
  <si>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</si>
  <si>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</si>
  <si>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</si>
  <si>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</si>
  <si>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</si>
  <si>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</si>
  <si>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</si>
  <si>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</si>
  <si>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</si>
  <si>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</si>
  <si>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</si>
  <si>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</si>
  <si>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</si>
  <si>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</si>
  <si>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</si>
  <si>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</si>
  <si>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</si>
  <si>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</si>
  <si>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</si>
  <si>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</si>
  <si>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</si>
  <si>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</si>
  <si>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</si>
  <si>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</si>
  <si>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</si>
  <si>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</si>
  <si>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</si>
  <si>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</si>
  <si>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</si>
  <si>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</si>
  <si>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</si>
  <si>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</si>
  <si>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</si>
  <si>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</si>
  <si>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</si>
  <si>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</si>
  <si>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</si>
  <si>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</si>
  <si>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</si>
  <si>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</si>
  <si>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</si>
  <si>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</si>
  <si>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</si>
  <si>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</si>
  <si>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</si>
  <si>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</si>
  <si>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</si>
  <si>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</si>
  <si>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</si>
  <si>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</si>
  <si>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</si>
  <si>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</si>
  <si>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</si>
  <si>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</si>
  <si>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</si>
  <si>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</si>
  <si>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</si>
  <si>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</si>
  <si>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</si>
  <si>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</si>
  <si>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</si>
  <si>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</si>
  <si>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</si>
  <si>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</si>
  <si>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</si>
  <si>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</si>
  <si>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</si>
  <si>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</si>
  <si>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</si>
  <si>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</si>
  <si>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</si>
  <si>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</si>
  <si>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</si>
  <si>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</si>
  <si>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</si>
  <si>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</si>
  <si>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</si>
  <si>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</si>
  <si>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</si>
  <si>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</si>
  <si>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</si>
  <si>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</si>
  <si>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</si>
  <si>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</si>
  <si>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</si>
  <si>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</si>
  <si>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</si>
  <si>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</si>
  <si>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</si>
  <si>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</si>
  <si>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</si>
  <si>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</si>
  <si>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</si>
  <si>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</si>
  <si>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</si>
  <si>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</si>
  <si>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</si>
  <si>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</si>
  <si>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</si>
  <si>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</si>
  <si>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</si>
  <si>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</si>
  <si>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</si>
  <si>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</si>
  <si>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</si>
  <si>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</si>
  <si>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</si>
  <si>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</si>
  <si>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</si>
  <si>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</si>
  <si>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</si>
  <si>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</si>
  <si>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</si>
  <si>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</si>
  <si>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</si>
  <si>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</si>
  <si>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</si>
  <si>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</si>
  <si>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</si>
  <si>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</si>
  <si>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</si>
  <si>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</si>
  <si>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</si>
  <si>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</si>
  <si>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</si>
  <si>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</si>
  <si>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</si>
  <si>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</si>
  <si>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</si>
  <si>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</si>
  <si>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</si>
  <si>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</si>
  <si>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</si>
  <si>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</si>
  <si>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</si>
  <si>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</si>
  <si>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</si>
  <si>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</si>
  <si>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</si>
  <si>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</si>
  <si>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</si>
  <si>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</si>
  <si>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</si>
  <si>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</si>
  <si>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</si>
  <si>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</si>
  <si>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</si>
  <si>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</si>
  <si>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</si>
  <si>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</si>
  <si>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</si>
  <si>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</si>
  <si>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</si>
  <si>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</si>
  <si>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</si>
  <si>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</si>
  <si>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</si>
  <si>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</si>
  <si>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</si>
  <si>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</si>
  <si>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</si>
  <si>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</si>
  <si>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</si>
  <si>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</si>
  <si>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</si>
  <si>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</si>
  <si>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</si>
  <si>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</si>
  <si>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</si>
  <si>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</si>
  <si>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</si>
  <si>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</si>
  <si>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</si>
  <si>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</si>
  <si>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</si>
  <si>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</si>
  <si>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</si>
  <si>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</si>
  <si>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</si>
  <si>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</si>
  <si>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</si>
  <si>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</si>
  <si>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</si>
  <si>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</si>
  <si>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</si>
  <si>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</si>
  <si>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</si>
  <si>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</si>
  <si>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</si>
  <si>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</si>
  <si>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</si>
  <si>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</si>
  <si>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</si>
  <si>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</si>
  <si>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</si>
  <si>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</si>
  <si>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</si>
  <si>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</si>
  <si>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</si>
  <si>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</si>
  <si>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</si>
  <si>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</si>
  <si>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</si>
  <si>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</si>
  <si>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</si>
  <si>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</si>
  <si>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</si>
  <si>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</si>
  <si>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</si>
  <si>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</si>
  <si>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</si>
  <si>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</si>
  <si>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</si>
  <si>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</si>
  <si>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</si>
  <si>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</si>
  <si>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</si>
  <si>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</si>
  <si>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</si>
  <si>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</si>
  <si>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</si>
  <si>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</si>
  <si>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</si>
  <si>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</si>
  <si>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</si>
  <si>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</si>
  <si>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</si>
  <si>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</si>
  <si>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</si>
  <si>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</si>
  <si>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</si>
  <si>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</si>
  <si>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</si>
  <si>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</si>
  <si>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</si>
  <si>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</si>
  <si>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</si>
  <si>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</si>
  <si>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</si>
  <si>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</si>
  <si>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</si>
  <si>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</si>
  <si>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</si>
  <si>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</si>
  <si>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</si>
  <si>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</si>
  <si>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</si>
  <si>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</si>
  <si>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</si>
  <si>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</si>
  <si>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</si>
  <si>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</si>
  <si>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</si>
  <si>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</si>
  <si>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</si>
  <si>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</si>
  <si>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</si>
  <si>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</si>
  <si>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</si>
  <si>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</si>
  <si>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</si>
  <si>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</si>
  <si>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</si>
  <si>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</si>
  <si>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</si>
  <si>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</si>
  <si>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</si>
  <si>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</si>
  <si>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</si>
  <si>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</si>
  <si>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</si>
  <si>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</si>
  <si>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</si>
  <si>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</si>
  <si>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</si>
  <si>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</si>
  <si>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</si>
  <si>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</si>
  <si>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</si>
  <si>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</si>
  <si>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</si>
  <si>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</si>
  <si>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</si>
  <si>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</si>
  <si>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</si>
  <si>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</si>
  <si>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</si>
  <si>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</si>
  <si>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</si>
  <si>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</si>
  <si>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</si>
  <si>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</si>
  <si>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</si>
  <si>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</si>
  <si>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</si>
  <si>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</si>
  <si>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</si>
  <si>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</si>
  <si>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</si>
  <si>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</si>
  <si>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</si>
  <si>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</si>
  <si>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</si>
  <si>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</si>
  <si>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</si>
  <si>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</si>
  <si>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</si>
  <si>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</si>
  <si>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</si>
  <si>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</si>
  <si>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</si>
  <si>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</si>
  <si>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</si>
  <si>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</si>
  <si>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</si>
  <si>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</si>
  <si>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</si>
  <si>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</si>
  <si>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</si>
  <si>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</si>
  <si>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</si>
  <si>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</si>
  <si>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</si>
  <si>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</si>
  <si>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</si>
  <si>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</si>
  <si>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</si>
  <si>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</si>
  <si>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</si>
  <si>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</si>
  <si>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</si>
  <si>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</si>
  <si>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</si>
  <si>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</si>
  <si>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</si>
  <si>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</si>
  <si>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</si>
  <si>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</si>
  <si>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</si>
  <si>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</si>
  <si>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</si>
  <si>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</si>
  <si>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</si>
  <si>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</si>
  <si>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</si>
  <si>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</si>
  <si>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</si>
  <si>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</si>
  <si>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</si>
  <si>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</si>
  <si>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</si>
  <si>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</si>
  <si>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</si>
  <si>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</si>
  <si>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</si>
  <si>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</si>
  <si>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</si>
  <si>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</si>
  <si>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</si>
  <si>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</si>
  <si>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</si>
  <si>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</si>
  <si>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</si>
  <si>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</si>
  <si>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</si>
  <si>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</si>
  <si>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</si>
  <si>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</si>
  <si>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</si>
  <si>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</si>
  <si>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</si>
  <si>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</si>
  <si>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</si>
  <si>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</si>
  <si>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</si>
  <si>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</si>
  <si>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</si>
  <si>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</si>
  <si>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</si>
  <si>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</si>
  <si>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</si>
  <si>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</si>
  <si>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</si>
  <si>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</si>
  <si>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</si>
  <si>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</si>
  <si>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</si>
  <si>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</si>
  <si>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</si>
  <si>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</si>
  <si>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</si>
  <si>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</si>
  <si>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</si>
  <si>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</si>
  <si>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</si>
  <si>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</si>
  <si>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</si>
  <si>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</si>
  <si>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</si>
  <si>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</si>
  <si>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</si>
  <si>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</si>
  <si>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</si>
  <si>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</si>
  <si>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</si>
  <si>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</si>
  <si>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</si>
  <si>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</si>
  <si>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</si>
  <si>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</si>
  <si>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</si>
  <si>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</si>
  <si>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</si>
  <si>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</si>
  <si>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</si>
  <si>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</si>
  <si>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</si>
  <si>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</si>
  <si>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</si>
  <si>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</si>
  <si>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</si>
  <si>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</si>
  <si>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</si>
  <si>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</si>
  <si>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</si>
  <si>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</si>
  <si>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</si>
  <si>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</si>
  <si>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</si>
  <si>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</si>
  <si>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</si>
  <si>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</si>
  <si>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</si>
  <si>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</si>
  <si>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</si>
  <si>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</si>
  <si>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</si>
  <si>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</si>
  <si>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</si>
  <si>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</si>
  <si>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</si>
  <si>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</si>
  <si>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</si>
  <si>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</si>
  <si>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</si>
  <si>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</si>
  <si>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</si>
  <si>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</si>
  <si>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</si>
  <si>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</si>
  <si>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</si>
  <si>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</si>
  <si>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</si>
  <si>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</si>
  <si>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</si>
  <si>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</si>
  <si>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</si>
  <si>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</si>
  <si>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</si>
  <si>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</si>
  <si>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</si>
  <si>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</si>
  <si>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</si>
  <si>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</si>
  <si>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</si>
  <si>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</si>
  <si>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</si>
  <si>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</si>
  <si>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</si>
  <si>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</si>
  <si>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</si>
  <si>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</si>
  <si>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</si>
  <si>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</si>
  <si>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</si>
  <si>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</si>
  <si>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</si>
  <si>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</si>
  <si>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</si>
  <si>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</si>
  <si>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</si>
  <si>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</si>
  <si>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</si>
  <si>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</si>
  <si>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</si>
  <si>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</si>
  <si>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</si>
  <si>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</si>
  <si>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</si>
  <si>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</si>
  <si>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</si>
  <si>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</si>
  <si>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</si>
  <si>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</si>
  <si>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</si>
  <si>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</si>
  <si>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</si>
  <si>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</si>
  <si>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</si>
  <si>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</si>
  <si>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</si>
  <si>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</si>
  <si>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</si>
  <si>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</si>
  <si>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</si>
  <si>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</si>
  <si>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</si>
  <si>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</si>
  <si>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</si>
  <si>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</si>
  <si>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</si>
  <si>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</si>
  <si>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</si>
  <si>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</si>
  <si>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</si>
  <si>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</si>
  <si>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</si>
  <si>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</si>
  <si>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</si>
  <si>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</si>
  <si>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</si>
  <si>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</si>
  <si>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</si>
  <si>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</si>
  <si>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</si>
  <si>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</si>
  <si>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</si>
  <si>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</si>
  <si>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</si>
  <si>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</si>
  <si>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</si>
  <si>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</si>
  <si>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</si>
  <si>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</si>
  <si>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</si>
  <si>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</si>
  <si>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</si>
  <si>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</si>
  <si>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</si>
  <si>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</si>
  <si>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</si>
  <si>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</si>
  <si>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</si>
  <si>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</si>
  <si>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</si>
  <si>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</si>
  <si>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</si>
  <si>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</si>
  <si>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</si>
  <si>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</si>
  <si>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</si>
  <si>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</si>
  <si>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</si>
  <si>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</si>
  <si>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</si>
  <si>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</si>
  <si>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</si>
  <si>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</si>
  <si>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</si>
  <si>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</si>
  <si>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</si>
  <si>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</si>
  <si>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</si>
  <si>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</si>
  <si>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</si>
  <si>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</si>
  <si>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</si>
  <si>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</si>
  <si>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</si>
  <si>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</si>
  <si>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</si>
  <si>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</si>
  <si>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</si>
  <si>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</si>
  <si>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</si>
  <si>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</si>
  <si>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</si>
  <si>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</si>
  <si>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</si>
  <si>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</si>
  <si>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</si>
  <si>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</si>
  <si>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</si>
  <si>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</si>
  <si>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</si>
  <si>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</si>
  <si>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</si>
  <si>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</si>
  <si>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</si>
  <si>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</si>
  <si>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</si>
  <si>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</si>
  <si>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</si>
  <si>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</si>
  <si>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</si>
  <si>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</si>
  <si>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</si>
  <si>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</si>
  <si>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</si>
  <si>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</si>
  <si>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</si>
  <si>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</si>
  <si>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</si>
  <si>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</si>
  <si>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</si>
  <si>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</si>
  <si>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</si>
  <si>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</si>
  <si>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</si>
  <si>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</si>
  <si>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</si>
  <si>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</si>
  <si>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</si>
  <si>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</si>
  <si>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</si>
  <si>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</si>
  <si>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</si>
  <si>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</si>
  <si>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</si>
  <si>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</si>
  <si>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</si>
  <si>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</si>
  <si>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</si>
  <si>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</si>
  <si>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</si>
  <si>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</si>
  <si>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</si>
  <si>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</si>
  <si>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</si>
  <si>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</si>
  <si>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</si>
  <si>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</si>
  <si>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</si>
  <si>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</si>
  <si>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</si>
  <si>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</si>
  <si>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</si>
  <si>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</si>
  <si>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</si>
  <si>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</si>
  <si>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</si>
  <si>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</si>
  <si>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</si>
  <si>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</si>
  <si>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</si>
  <si>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</si>
  <si>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</si>
  <si>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</si>
  <si>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</si>
  <si>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</si>
  <si>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</si>
  <si>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</si>
  <si>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</si>
  <si>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</si>
  <si>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</si>
  <si>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</si>
  <si>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</si>
  <si>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</si>
  <si>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</si>
  <si>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</si>
  <si>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</si>
  <si>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</si>
  <si>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</si>
  <si>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</si>
  <si>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</si>
  <si>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</si>
  <si>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</si>
  <si>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</si>
  <si>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</si>
  <si>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</si>
  <si>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</si>
  <si>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</si>
  <si>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</si>
  <si>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</si>
  <si>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</si>
  <si>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</si>
  <si>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</si>
  <si>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</si>
  <si>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</si>
  <si>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</si>
  <si>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</si>
  <si>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</si>
  <si>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</si>
  <si>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</si>
  <si>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</si>
  <si>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</si>
  <si>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</si>
  <si>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</si>
  <si>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</si>
  <si>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</si>
  <si>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</si>
  <si>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</si>
  <si>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</si>
  <si>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</si>
  <si>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</si>
  <si>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</si>
  <si>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</si>
  <si>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</si>
  <si>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</si>
  <si>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</si>
  <si>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</si>
  <si>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</si>
  <si>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</si>
  <si>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</si>
  <si>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</si>
  <si>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</si>
  <si>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</si>
  <si>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</si>
  <si>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</si>
  <si>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</si>
  <si>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</si>
  <si>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</si>
  <si>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</si>
  <si>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</si>
  <si>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</si>
  <si>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</si>
  <si>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</si>
  <si>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</si>
  <si>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</si>
  <si>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</si>
  <si>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</si>
  <si>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</si>
  <si>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</si>
  <si>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</si>
  <si>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</si>
  <si>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</si>
  <si>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</si>
  <si>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</si>
  <si>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</si>
  <si>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</si>
  <si>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</si>
  <si>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</si>
  <si>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</si>
  <si>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</si>
  <si>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</si>
  <si>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</si>
  <si>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</si>
  <si>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</si>
  <si>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</si>
  <si>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</si>
  <si>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</si>
  <si>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</si>
  <si>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</si>
  <si>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</si>
  <si>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</si>
  <si>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</si>
  <si>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</si>
  <si>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</si>
  <si>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</si>
  <si>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</si>
  <si>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</si>
  <si>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</si>
  <si>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</si>
  <si>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</si>
  <si>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</si>
  <si>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</si>
  <si>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</si>
  <si>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</si>
  <si>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</si>
  <si>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</si>
  <si>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</si>
  <si>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</si>
  <si>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</si>
  <si>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</si>
  <si>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</si>
  <si>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</si>
  <si>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</si>
  <si>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</si>
  <si>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</si>
  <si>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</si>
  <si>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</si>
  <si>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</si>
  <si>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</si>
  <si>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</si>
  <si>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</si>
  <si>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</si>
  <si>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</si>
  <si>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</si>
  <si>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</si>
  <si>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</si>
  <si>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</si>
  <si>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</si>
  <si>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</si>
  <si>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</si>
  <si>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</si>
  <si>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</si>
  <si>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</si>
  <si>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</si>
  <si>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</si>
  <si>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</si>
  <si>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</si>
  <si>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</si>
  <si>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</si>
  <si>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</si>
  <si>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</si>
  <si>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</si>
  <si>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</si>
  <si>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</si>
  <si>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</si>
  <si>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</si>
  <si>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</si>
  <si>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</si>
  <si>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</si>
  <si>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</si>
  <si>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</si>
  <si>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</si>
  <si>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</si>
  <si>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</si>
  <si>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</si>
  <si>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</si>
  <si>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</si>
  <si>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</si>
  <si>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</si>
  <si>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</si>
  <si>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</si>
  <si>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</si>
  <si>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</si>
  <si>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</si>
  <si>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</si>
  <si>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</si>
  <si>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</si>
  <si>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</si>
  <si>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</si>
  <si>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</si>
  <si>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</si>
  <si>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</si>
  <si>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</si>
  <si>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</si>
  <si>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</si>
  <si>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</si>
  <si>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</si>
  <si>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</si>
  <si>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</si>
  <si>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</si>
  <si>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</si>
  <si>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</si>
  <si>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</si>
  <si>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</si>
  <si>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</si>
  <si>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</si>
  <si>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</si>
  <si>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</si>
  <si>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</si>
  <si>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</si>
  <si>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</si>
  <si>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</si>
  <si>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</si>
  <si>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</si>
  <si>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</si>
  <si>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</si>
  <si>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</si>
  <si>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</si>
  <si>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</si>
  <si>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</si>
  <si>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</si>
  <si>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</si>
  <si>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</si>
  <si>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</si>
  <si>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</si>
  <si>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</si>
  <si>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</si>
  <si>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</si>
  <si>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</si>
  <si>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</si>
  <si>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</si>
  <si>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</si>
  <si>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</si>
  <si>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</si>
  <si>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</si>
  <si>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</si>
  <si>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</si>
  <si>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</si>
  <si>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</si>
  <si>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</si>
  <si>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</si>
  <si>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</si>
  <si>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</si>
  <si>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</si>
  <si>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</si>
  <si>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</si>
  <si>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</si>
  <si>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</si>
  <si>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</si>
  <si>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</si>
  <si>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</si>
  <si>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</si>
  <si>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</si>
  <si>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</si>
  <si>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</si>
  <si>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</si>
  <si>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</si>
  <si>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</si>
  <si>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</si>
  <si>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</si>
  <si>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</si>
  <si>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</si>
  <si>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</si>
  <si>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</si>
  <si>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</si>
  <si>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</si>
  <si>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</si>
  <si>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</si>
  <si>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</si>
  <si>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</si>
  <si>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</si>
  <si>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</si>
  <si>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</si>
  <si>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</si>
  <si>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</si>
  <si>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</si>
  <si>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</si>
  <si>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</si>
  <si>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</si>
  <si>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</si>
  <si>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</si>
  <si>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</si>
  <si>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</si>
  <si>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</si>
  <si>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</si>
  <si>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</si>
  <si>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</si>
  <si>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</si>
  <si>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</si>
  <si>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</si>
  <si>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</si>
  <si>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</si>
  <si>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</si>
  <si>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</si>
  <si>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</si>
  <si>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</si>
  <si>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</si>
  <si>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</si>
  <si>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</si>
  <si>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</si>
  <si>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</si>
  <si>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</si>
  <si>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</si>
  <si>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</si>
  <si>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</si>
  <si>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</si>
  <si>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</si>
  <si>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</si>
  <si>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</si>
  <si>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</si>
  <si>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</si>
  <si>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</si>
  <si>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</si>
  <si>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</si>
  <si>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</si>
  <si>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</si>
  <si>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</si>
  <si>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</si>
  <si>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</si>
  <si>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</si>
  <si>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</si>
  <si>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</si>
  <si>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</si>
  <si>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</si>
  <si>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</si>
  <si>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</si>
  <si>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</si>
  <si>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</si>
  <si>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</si>
  <si>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</si>
  <si>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</si>
  <si>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</si>
  <si>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</si>
  <si>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</si>
  <si>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</si>
  <si>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</si>
  <si>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</si>
  <si>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</si>
  <si>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</si>
  <si>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</si>
  <si>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</si>
  <si>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</si>
  <si>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</si>
  <si>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</si>
  <si>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</si>
  <si>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</si>
  <si>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</si>
  <si>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</si>
  <si>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</si>
  <si>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</si>
  <si>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</si>
  <si>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</si>
  <si>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</si>
  <si>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</si>
  <si>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</si>
  <si>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</si>
  <si>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</si>
  <si>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</si>
  <si>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</si>
  <si>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</si>
  <si>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</si>
  <si>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</si>
  <si>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</si>
  <si>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</si>
  <si>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</si>
  <si>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</si>
  <si>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</si>
  <si>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</si>
  <si>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</si>
  <si>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</si>
  <si>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</si>
  <si>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</si>
  <si>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</si>
  <si>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</si>
  <si>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</si>
  <si>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</si>
  <si>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</si>
  <si>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</si>
  <si>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</si>
  <si>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</si>
  <si>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</si>
  <si>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</si>
  <si>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</si>
  <si>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</si>
  <si>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</si>
  <si>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</si>
  <si>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</si>
  <si>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</si>
  <si>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</si>
  <si>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</si>
  <si>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</si>
  <si>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</si>
  <si>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</si>
  <si>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</si>
  <si>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</si>
  <si>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</si>
  <si>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</si>
  <si>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</si>
  <si>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</si>
  <si>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</si>
  <si>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</si>
  <si>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</si>
  <si>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</si>
  <si>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</si>
  <si>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</si>
  <si>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</si>
  <si>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</si>
  <si>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</si>
  <si>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</si>
  <si>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</si>
  <si>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</si>
  <si>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</si>
  <si>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</si>
  <si>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</si>
  <si>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</si>
  <si>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</si>
  <si>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</si>
  <si>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</si>
  <si>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</si>
  <si>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</si>
  <si>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</si>
  <si>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</si>
  <si>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</si>
  <si>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</si>
  <si>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</si>
  <si>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</si>
  <si>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</si>
  <si>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</si>
  <si>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</si>
  <si>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</si>
  <si>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</si>
  <si>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</si>
  <si>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</si>
  <si>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</si>
  <si>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</si>
  <si>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</si>
  <si>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</si>
  <si>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</si>
  <si>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</si>
  <si>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</si>
  <si>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</si>
  <si>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</si>
  <si>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</si>
  <si>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</si>
  <si>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</si>
  <si>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</si>
  <si>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</si>
  <si>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</si>
  <si>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</si>
  <si>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</si>
  <si>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</si>
  <si>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</si>
  <si>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</si>
  <si>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</si>
  <si>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</si>
  <si>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</si>
  <si>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</si>
  <si>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</si>
  <si>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</si>
  <si>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</si>
  <si>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</si>
  <si>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</si>
  <si>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</si>
  <si>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</si>
  <si>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</si>
  <si>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</si>
  <si>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</si>
  <si>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</si>
  <si>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</si>
  <si>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</si>
  <si>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</si>
  <si>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</si>
  <si>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</si>
  <si>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</si>
  <si>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</si>
  <si>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</si>
  <si>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</si>
  <si>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</si>
  <si>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</si>
  <si>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</si>
  <si>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</si>
  <si>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</si>
  <si>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</si>
  <si>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</si>
  <si>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</si>
  <si>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</si>
  <si>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</si>
  <si>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</si>
  <si>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</si>
  <si>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</si>
  <si>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</si>
  <si>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</si>
  <si>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</si>
  <si>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</si>
  <si>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</si>
  <si>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</si>
  <si>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</si>
  <si>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</si>
  <si>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</si>
  <si>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</si>
  <si>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</si>
  <si>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</si>
  <si>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</si>
  <si>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</si>
  <si>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</si>
  <si>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</si>
  <si>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</si>
  <si>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</si>
  <si>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</si>
  <si>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</si>
  <si>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</si>
  <si>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</si>
  <si>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</si>
  <si>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</si>
  <si>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</si>
  <si>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</si>
  <si>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</si>
  <si>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</si>
  <si>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</si>
  <si>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</si>
  <si>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</si>
  <si>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</si>
  <si>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</si>
  <si>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</si>
  <si>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</si>
  <si>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</si>
  <si>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</si>
  <si>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</si>
  <si>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</si>
  <si>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</si>
  <si>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</si>
  <si>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</si>
  <si>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</si>
  <si>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</si>
  <si>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</si>
  <si>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</si>
  <si>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</si>
  <si>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</si>
  <si>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</si>
  <si>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</si>
  <si>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</si>
  <si>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</si>
  <si>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</si>
  <si>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</si>
  <si>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</si>
  <si>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</si>
  <si>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</si>
  <si>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</si>
  <si>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</si>
  <si>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</si>
  <si>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</si>
  <si>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</si>
  <si>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</si>
  <si>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</si>
  <si>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</si>
  <si>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</si>
  <si>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</si>
  <si>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</si>
  <si>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</si>
  <si>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</si>
  <si>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</si>
  <si>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</si>
  <si>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</si>
  <si>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</si>
  <si>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</si>
  <si>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</si>
  <si>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</si>
  <si>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</si>
  <si>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</si>
  <si>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</si>
  <si>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</si>
  <si>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</si>
  <si>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</si>
  <si>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</si>
  <si>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</si>
  <si>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</si>
  <si>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</si>
  <si>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</si>
  <si>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</si>
  <si>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</si>
  <si>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</si>
  <si>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</si>
  <si>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</si>
  <si>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</si>
  <si>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</si>
  <si>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</si>
  <si>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</si>
  <si>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</si>
  <si>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</si>
  <si>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</si>
  <si>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</si>
  <si>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</si>
  <si>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</si>
  <si>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</si>
  <si>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</si>
  <si>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</si>
  <si>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</si>
  <si>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</si>
  <si>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</si>
  <si>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</si>
  <si>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</si>
  <si>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</si>
  <si>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</si>
  <si>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</si>
  <si>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</si>
  <si>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</si>
  <si>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</si>
  <si>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</si>
  <si>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</si>
  <si>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</si>
  <si>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</si>
  <si>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</si>
  <si>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</si>
  <si>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</si>
  <si>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</si>
  <si>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</si>
  <si>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</si>
  <si>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</si>
  <si>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</si>
  <si>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</si>
  <si>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</si>
  <si>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</si>
  <si>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</si>
  <si>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</si>
  <si>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</si>
  <si>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</si>
  <si>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</si>
  <si>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</si>
  <si>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</si>
  <si>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</si>
  <si>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</si>
  <si>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</si>
  <si>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</si>
  <si>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</si>
  <si>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</si>
  <si>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</si>
  <si>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</si>
  <si>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</si>
  <si>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</si>
  <si>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</si>
  <si>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</si>
  <si>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</si>
  <si>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</si>
  <si>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</si>
  <si>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</si>
  <si>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</si>
  <si>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</si>
  <si>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</si>
  <si>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</si>
  <si>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</si>
  <si>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</si>
  <si>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</si>
  <si>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</si>
  <si>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</si>
  <si>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</si>
  <si>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</si>
  <si>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</si>
  <si>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</si>
  <si>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</si>
  <si>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</si>
  <si>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</si>
  <si>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</si>
  <si>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</si>
  <si>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</si>
  <si>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</si>
  <si>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</si>
  <si>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</si>
  <si>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</si>
  <si>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</si>
  <si>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</si>
  <si>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</si>
  <si>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</si>
  <si>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</si>
  <si>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</si>
  <si>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</si>
  <si>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</si>
  <si>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</si>
  <si>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</si>
  <si>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</si>
  <si>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</si>
  <si>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</si>
  <si>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</si>
  <si>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</si>
  <si>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</si>
  <si>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</si>
  <si>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</si>
  <si>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</si>
  <si>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</si>
  <si>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</si>
  <si>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</si>
  <si>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</si>
  <si>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</si>
  <si>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</si>
  <si>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</si>
  <si>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</si>
  <si>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</si>
  <si>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</si>
  <si>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</si>
  <si>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</si>
  <si>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</si>
  <si>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</si>
  <si>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</si>
  <si>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</si>
  <si>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</si>
  <si>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</si>
  <si>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</si>
  <si>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</si>
  <si>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</si>
  <si>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</si>
  <si>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</si>
  <si>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</si>
  <si>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</si>
  <si>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</si>
  <si>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</si>
  <si>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</si>
  <si>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</si>
  <si>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</si>
  <si>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</si>
  <si>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</si>
  <si>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</si>
  <si>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</si>
  <si>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</si>
  <si>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</si>
  <si>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</si>
  <si>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</si>
  <si>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</si>
  <si>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</si>
  <si>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</si>
  <si>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</si>
  <si>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</si>
  <si>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</si>
  <si>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</si>
  <si>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</si>
  <si>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</si>
  <si>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</si>
  <si>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</si>
  <si>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</si>
  <si>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</si>
  <si>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</si>
  <si>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</si>
  <si>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</si>
  <si>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</si>
  <si>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</si>
  <si>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</si>
  <si>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</si>
  <si>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</si>
  <si>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</si>
  <si>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</si>
  <si>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</si>
  <si>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</si>
  <si>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</si>
  <si>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</si>
  <si>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</si>
  <si>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</si>
  <si>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</si>
  <si>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</si>
  <si>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</si>
  <si>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</si>
  <si>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</si>
  <si>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</si>
  <si>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</si>
  <si>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</si>
  <si>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</si>
  <si>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</si>
  <si>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</si>
  <si>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</si>
  <si>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</si>
  <si>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</si>
  <si>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</si>
  <si>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</si>
  <si>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</si>
  <si>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</si>
  <si>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</si>
  <si>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</si>
  <si>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</si>
  <si>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</si>
  <si>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</si>
  <si>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</si>
  <si>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</si>
  <si>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</si>
  <si>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</si>
  <si>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</si>
  <si>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</si>
  <si>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</si>
  <si>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</si>
  <si>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</si>
  <si>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</si>
  <si>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</si>
  <si>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</si>
  <si>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</si>
  <si>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</si>
  <si>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</si>
  <si>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</si>
  <si>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</si>
  <si>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</si>
  <si>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</si>
  <si>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</si>
  <si>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</si>
  <si>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</si>
  <si>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</si>
  <si>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</si>
  <si>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</si>
  <si>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</si>
  <si>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</si>
  <si>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</si>
  <si>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</si>
  <si>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</si>
  <si>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</si>
  <si>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</si>
  <si>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</si>
  <si>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</si>
  <si>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</si>
  <si>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</si>
  <si>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</si>
  <si>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</si>
  <si>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</si>
  <si>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</si>
  <si>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</si>
  <si>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</si>
  <si>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</si>
  <si>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</si>
  <si>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</si>
  <si>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</si>
  <si>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</si>
  <si>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</si>
  <si>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</si>
  <si>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</si>
  <si>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</si>
  <si>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</si>
  <si>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</si>
  <si>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</si>
  <si>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</si>
  <si>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</si>
  <si>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</si>
  <si>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</si>
  <si>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</si>
  <si>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</si>
  <si>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</si>
  <si>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</si>
  <si>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</si>
  <si>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</si>
  <si>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</si>
  <si>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</si>
  <si>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</si>
  <si>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</si>
  <si>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</si>
  <si>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</si>
  <si>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</si>
  <si>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</si>
  <si>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</si>
  <si>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</si>
  <si>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</si>
  <si>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</si>
  <si>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</si>
  <si>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</si>
  <si>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</si>
  <si>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</si>
  <si>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</si>
  <si>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</si>
  <si>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</si>
  <si>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</si>
  <si>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</si>
  <si>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</si>
  <si>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</si>
  <si>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</si>
  <si>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</si>
  <si>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</si>
  <si>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</si>
  <si>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</si>
  <si>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</si>
  <si>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</si>
  <si>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</si>
  <si>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</si>
  <si>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</si>
  <si>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</si>
  <si>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</si>
  <si>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</si>
  <si>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</si>
  <si>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</si>
  <si>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</si>
  <si>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</si>
  <si>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</si>
  <si>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</si>
  <si>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</si>
  <si>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</si>
  <si>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</si>
  <si>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</si>
  <si>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</si>
  <si>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</si>
  <si>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</si>
  <si>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</si>
  <si>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</si>
  <si>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</si>
  <si>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</si>
  <si>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</si>
  <si>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</si>
  <si>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</si>
  <si>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</si>
  <si>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</si>
  <si>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</si>
  <si>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</si>
  <si>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</si>
  <si>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</si>
  <si>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</si>
  <si>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</si>
  <si>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</si>
  <si>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</si>
  <si>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</si>
  <si>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</si>
  <si>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</si>
  <si>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</si>
  <si>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</si>
  <si>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</si>
  <si>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</si>
  <si>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</si>
  <si>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</si>
  <si>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</si>
  <si>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</si>
  <si>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</si>
  <si>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</si>
  <si>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</si>
  <si>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</si>
  <si>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</si>
  <si>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</si>
  <si>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</si>
  <si>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</si>
  <si>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</si>
  <si>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</si>
  <si>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</si>
  <si>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</si>
  <si>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</si>
  <si>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</si>
  <si>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</si>
  <si>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</si>
  <si>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</si>
  <si>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</si>
  <si>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</si>
  <si>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</si>
  <si>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</si>
  <si>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</si>
  <si>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</si>
  <si>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</si>
  <si>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</si>
  <si>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</si>
  <si>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</si>
  <si>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</si>
  <si>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</si>
  <si>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</si>
  <si>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</si>
  <si>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</si>
  <si>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</si>
  <si>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</si>
  <si>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</si>
  <si>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</si>
  <si>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</si>
  <si>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</si>
  <si>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</si>
  <si>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</si>
  <si>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</si>
  <si>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</si>
  <si>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</si>
  <si>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</si>
  <si>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</si>
  <si>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</si>
  <si>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</si>
  <si>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</si>
  <si>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</si>
  <si>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</si>
  <si>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</si>
  <si>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</si>
  <si>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</si>
  <si>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</si>
  <si>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</si>
  <si>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</si>
  <si>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</si>
  <si>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</si>
  <si>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</si>
  <si>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</si>
  <si>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</si>
  <si>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</si>
  <si>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</si>
  <si>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</si>
  <si>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</si>
  <si>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</si>
  <si>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</si>
  <si>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</si>
  <si>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</si>
  <si>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</si>
  <si>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</si>
  <si>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</si>
  <si>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</si>
  <si>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</si>
  <si>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</si>
  <si>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</si>
  <si>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</si>
  <si>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</si>
  <si>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</si>
  <si>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</si>
  <si>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</si>
  <si>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</si>
  <si>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</si>
  <si>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</si>
  <si>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</si>
  <si>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</si>
  <si>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</si>
  <si>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</si>
  <si>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</si>
  <si>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</si>
  <si>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</si>
  <si>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</si>
  <si>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</si>
  <si>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</si>
  <si>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</si>
  <si>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</si>
  <si>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</si>
  <si>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</si>
  <si>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</si>
  <si>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</si>
  <si>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</si>
  <si>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</si>
  <si>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</si>
  <si>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</si>
  <si>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</si>
  <si>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</si>
  <si>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</si>
  <si>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</si>
  <si>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</si>
  <si>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</si>
  <si>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</si>
  <si>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</si>
  <si>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</si>
  <si>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</si>
  <si>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</si>
  <si>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</si>
  <si>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</si>
  <si>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</si>
  <si>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</si>
  <si>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</si>
  <si>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</si>
  <si>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</si>
  <si>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</si>
  <si>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</si>
  <si>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</si>
  <si>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</si>
  <si>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</si>
  <si>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</si>
  <si>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</si>
  <si>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</si>
  <si>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</si>
  <si>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</si>
  <si>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</si>
  <si>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</si>
  <si>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</si>
  <si>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</si>
  <si>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</si>
  <si>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</si>
  <si>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</si>
  <si>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</si>
  <si>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</si>
  <si>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</si>
  <si>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</si>
  <si>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</si>
  <si>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</si>
  <si>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</si>
  <si>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</si>
  <si>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</si>
  <si>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</si>
  <si>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</si>
  <si>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</si>
  <si>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</si>
  <si>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</si>
  <si>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</si>
  <si>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</si>
  <si>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</si>
  <si>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</si>
  <si>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</si>
  <si>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</si>
  <si>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</si>
  <si>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</si>
  <si>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</si>
  <si>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</si>
  <si>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</si>
  <si>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</si>
  <si>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</si>
  <si>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</si>
  <si>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</si>
  <si>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</si>
  <si>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</si>
  <si>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</si>
  <si>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</si>
  <si>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</si>
  <si>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</si>
  <si>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</si>
  <si>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</si>
  <si>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</si>
  <si>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</si>
  <si>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</si>
  <si>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</si>
  <si>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</si>
  <si>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</si>
  <si>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</si>
  <si>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</si>
  <si>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</si>
  <si>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</si>
  <si>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</si>
  <si>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</si>
  <si>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</si>
  <si>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</si>
  <si>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</si>
  <si>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</si>
  <si>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</si>
  <si>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</si>
  <si>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</si>
  <si>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</si>
  <si>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</si>
  <si>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</si>
  <si>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</si>
  <si>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</si>
  <si>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</si>
  <si>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</si>
  <si>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</si>
  <si>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</si>
  <si>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</si>
  <si>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</si>
  <si>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</si>
  <si>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</si>
  <si>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</si>
  <si>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</si>
  <si>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</si>
  <si>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</si>
  <si>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</si>
  <si>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</si>
  <si>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</si>
  <si>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</si>
  <si>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</si>
  <si>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</si>
  <si>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</si>
  <si>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</si>
  <si>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</si>
  <si>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</si>
  <si>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</si>
  <si>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</si>
  <si>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</si>
  <si>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</si>
  <si>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</si>
  <si>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</si>
  <si>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</si>
  <si>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</si>
  <si>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</si>
  <si>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</si>
  <si>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</si>
  <si>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</si>
  <si>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</si>
  <si>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</si>
  <si>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</si>
  <si>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</si>
  <si>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</si>
  <si>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</si>
  <si>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</si>
  <si>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</si>
  <si>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</si>
  <si>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</si>
  <si>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</si>
  <si>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</si>
  <si>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</si>
  <si>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</si>
  <si>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</si>
  <si>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</si>
  <si>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</si>
  <si>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</si>
  <si>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</si>
  <si>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</si>
  <si>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</si>
  <si>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</si>
  <si>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</si>
  <si>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</si>
  <si>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</si>
  <si>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</si>
  <si>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</si>
  <si>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</si>
  <si>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</si>
  <si>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</si>
  <si>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</si>
  <si>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</si>
  <si>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</si>
  <si>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</si>
  <si>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</si>
  <si>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</si>
  <si>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</si>
  <si>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</si>
  <si>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</si>
  <si>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</si>
  <si>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</si>
  <si>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</si>
  <si>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</si>
  <si>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</si>
  <si>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</si>
  <si>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</si>
  <si>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</si>
  <si>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</si>
  <si>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</si>
  <si>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</si>
  <si>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</si>
  <si>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</si>
  <si>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</si>
  <si>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</si>
  <si>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</si>
  <si>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</si>
  <si>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</si>
  <si>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</si>
  <si>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</si>
  <si>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</si>
  <si>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</si>
  <si>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</si>
  <si>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</si>
  <si>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</si>
  <si>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</si>
  <si>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</si>
  <si>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</si>
  <si>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</si>
  <si>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</si>
  <si>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</si>
  <si>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</si>
  <si>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</si>
  <si>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</si>
  <si>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</si>
  <si>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</si>
  <si>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</si>
  <si>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</si>
  <si>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</si>
  <si>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</si>
  <si>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</si>
  <si>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</si>
  <si>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</si>
  <si>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</si>
  <si>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</si>
  <si>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</si>
  <si>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</si>
  <si>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</si>
  <si>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</si>
  <si>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</si>
  <si>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</si>
  <si>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</si>
  <si>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</si>
  <si>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</si>
  <si>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</si>
  <si>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</si>
  <si>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</si>
  <si>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</si>
  <si>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</si>
  <si>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</si>
  <si>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</si>
  <si>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</si>
  <si>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</si>
  <si>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</si>
  <si>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</si>
  <si>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</si>
  <si>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</si>
  <si>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</si>
  <si>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</si>
  <si>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</si>
  <si>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</si>
  <si>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</si>
  <si>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</si>
  <si>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</si>
  <si>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</si>
  <si>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</si>
  <si>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</si>
  <si>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</si>
  <si>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</si>
  <si>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</si>
  <si>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</si>
  <si>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</si>
  <si>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</si>
  <si>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</si>
  <si>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</si>
  <si>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</si>
  <si>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</si>
  <si>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</si>
  <si>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</si>
  <si>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</si>
  <si>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</si>
  <si>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</si>
  <si>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</si>
  <si>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</si>
  <si>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</si>
  <si>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</si>
  <si>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</si>
  <si>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</si>
  <si>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</si>
  <si>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</si>
  <si>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</si>
  <si>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</si>
  <si>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</si>
  <si>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</si>
  <si>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</si>
  <si>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</si>
  <si>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</si>
  <si>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</si>
  <si>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</si>
  <si>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</si>
  <si>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</si>
  <si>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</si>
  <si>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</si>
  <si>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</si>
  <si>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</si>
  <si>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</si>
  <si>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</si>
  <si>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</si>
  <si>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</si>
  <si>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</si>
  <si>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</si>
  <si>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</si>
  <si>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</si>
  <si>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</si>
  <si>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</si>
  <si>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</si>
  <si>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</si>
  <si>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</si>
  <si>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</si>
  <si>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</si>
  <si>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</si>
  <si>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</si>
  <si>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</si>
  <si>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</si>
  <si>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</si>
  <si>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</si>
  <si>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</si>
  <si>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</si>
  <si>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</si>
  <si>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</si>
  <si>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</si>
  <si>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</si>
  <si>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</si>
  <si>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</si>
  <si>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</si>
  <si>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</si>
  <si>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</si>
  <si>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</si>
  <si>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</si>
  <si>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</si>
  <si>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</si>
  <si>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</si>
  <si>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</si>
  <si>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</si>
  <si>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</si>
  <si>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</si>
  <si>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</si>
  <si>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</si>
  <si>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</si>
  <si>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</si>
  <si>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</si>
  <si>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</si>
  <si>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</si>
  <si>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</si>
  <si>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</si>
  <si>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</si>
  <si>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</si>
  <si>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</si>
  <si>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</si>
  <si>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</si>
  <si>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</si>
  <si>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</si>
  <si>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</si>
  <si>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</si>
  <si>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</si>
  <si>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</si>
  <si>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</si>
  <si>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</si>
  <si>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</si>
  <si>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</si>
  <si>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</si>
  <si>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</si>
  <si>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</si>
  <si>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</si>
  <si>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</si>
  <si>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</si>
  <si>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</si>
  <si>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</si>
  <si>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</si>
  <si>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</si>
  <si>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</si>
  <si>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</si>
  <si>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</si>
  <si>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</si>
  <si>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</si>
  <si>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</si>
  <si>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</si>
  <si>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</si>
  <si>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</si>
  <si>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</si>
  <si>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</si>
  <si>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</si>
  <si>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</si>
  <si>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</si>
  <si>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</si>
  <si>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</si>
  <si>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</si>
  <si>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</si>
  <si>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</si>
  <si>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</si>
  <si>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</si>
  <si>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</si>
  <si>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</si>
  <si>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</si>
  <si>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</si>
  <si>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</si>
  <si>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</si>
  <si>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</si>
  <si>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</si>
  <si>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</si>
  <si>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</si>
  <si>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</si>
  <si>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</si>
  <si>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</si>
  <si>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</si>
  <si>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</si>
  <si>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</si>
  <si>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</si>
  <si>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</si>
  <si>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</si>
  <si>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</si>
  <si>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</si>
  <si>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</si>
  <si>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</si>
  <si>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</si>
  <si>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</si>
  <si>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</si>
  <si>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</si>
  <si>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</si>
  <si>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</si>
  <si>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</si>
  <si>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</si>
  <si>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</si>
  <si>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</si>
  <si>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</si>
  <si>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</si>
  <si>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</si>
  <si>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</si>
  <si>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</si>
  <si>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</si>
  <si>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</si>
  <si>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</si>
  <si>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</si>
  <si>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</si>
  <si>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</si>
  <si>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</si>
  <si>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</si>
  <si>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</si>
  <si>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</si>
  <si>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</si>
  <si>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</si>
  <si>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</si>
  <si>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</si>
  <si>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</si>
  <si>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</si>
  <si>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</si>
  <si>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</si>
  <si>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</si>
  <si>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</si>
  <si>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</si>
  <si>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</si>
  <si>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</si>
  <si>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</si>
  <si>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</si>
  <si>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</si>
  <si>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</si>
  <si>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</si>
  <si>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</si>
  <si>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</si>
  <si>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</si>
  <si>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</si>
  <si>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</si>
  <si>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</si>
  <si>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</si>
  <si>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</si>
  <si>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</si>
  <si>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</si>
  <si>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</si>
  <si>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</si>
  <si>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</si>
  <si>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</si>
  <si>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</si>
  <si>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</si>
  <si>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</si>
  <si>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</si>
  <si>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</si>
  <si>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</si>
  <si>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</si>
  <si>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</si>
  <si>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</si>
  <si>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</si>
  <si>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</si>
  <si>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</si>
  <si>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</si>
  <si>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</si>
  <si>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</si>
  <si>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</si>
  <si>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</si>
  <si>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</si>
  <si>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</si>
  <si>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</si>
  <si>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</si>
  <si>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</si>
  <si>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</si>
  <si>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</si>
  <si>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</si>
  <si>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</si>
  <si>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</si>
  <si>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</si>
  <si>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</si>
  <si>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</si>
  <si>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</si>
  <si>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</si>
  <si>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</si>
  <si>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</si>
  <si>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</si>
  <si>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</si>
  <si>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</si>
  <si>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</si>
  <si>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</si>
  <si>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</si>
  <si>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</si>
  <si>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</si>
  <si>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</si>
  <si>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</si>
  <si>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</si>
  <si>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</si>
  <si>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</si>
  <si>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</si>
  <si>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</si>
  <si>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</si>
  <si>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</si>
  <si>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</si>
  <si>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</si>
  <si>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</si>
  <si>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</si>
  <si>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</si>
  <si>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</si>
  <si>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</si>
  <si>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</si>
  <si>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</si>
  <si>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</si>
  <si>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</si>
  <si>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</si>
  <si>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</si>
  <si>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</si>
  <si>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</si>
  <si>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</si>
  <si>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</si>
  <si>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</si>
  <si>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</si>
  <si>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</si>
  <si>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</si>
  <si>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</si>
  <si>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</si>
  <si>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</si>
  <si>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</si>
  <si>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</si>
  <si>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</si>
  <si>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</si>
  <si>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</si>
  <si>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</si>
  <si>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</si>
  <si>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</si>
  <si>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</si>
  <si>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</si>
  <si>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</si>
  <si>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</si>
  <si>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</si>
  <si>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</si>
  <si>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</si>
  <si>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</si>
  <si>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</si>
  <si>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</si>
  <si>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</si>
  <si>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</si>
  <si>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</si>
  <si>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</si>
  <si>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</si>
  <si>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</si>
  <si>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</si>
  <si>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</si>
  <si>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</si>
  <si>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</si>
  <si>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</si>
  <si>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</si>
  <si>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</si>
  <si>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</si>
  <si>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</si>
  <si>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</si>
  <si>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</si>
  <si>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</si>
  <si>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</si>
  <si>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</si>
  <si>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</si>
  <si>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</si>
  <si>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</si>
  <si>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</si>
  <si>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</si>
  <si>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</si>
  <si>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</si>
  <si>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</si>
  <si>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</si>
  <si>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</si>
  <si>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</si>
  <si>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</si>
  <si>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</si>
  <si>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</si>
  <si>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</si>
  <si>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</si>
  <si>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</si>
  <si>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</si>
  <si>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</si>
  <si>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</si>
  <si>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</si>
  <si>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</si>
  <si>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</si>
  <si>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</si>
  <si>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</si>
  <si>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</si>
  <si>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</si>
  <si>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</si>
  <si>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</si>
  <si>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</si>
  <si>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</si>
  <si>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</si>
  <si>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</si>
  <si>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</si>
  <si>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</si>
  <si>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</si>
  <si>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</si>
  <si>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</si>
  <si>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</si>
  <si>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</si>
  <si>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</si>
  <si>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</si>
  <si>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</si>
  <si>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</si>
  <si>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</si>
  <si>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</si>
  <si>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</si>
  <si>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</si>
  <si>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</si>
  <si>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</si>
  <si>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</si>
  <si>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</si>
  <si>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</si>
  <si>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</si>
  <si>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</si>
  <si>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</si>
  <si>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</si>
  <si>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</si>
  <si>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</si>
  <si>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</si>
  <si>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</si>
  <si>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</si>
  <si>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</si>
  <si>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</si>
  <si>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</si>
  <si>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</si>
  <si>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</si>
  <si>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</si>
  <si>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</si>
  <si>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</si>
  <si>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</si>
  <si>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</si>
  <si>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</si>
  <si>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</si>
  <si>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</si>
  <si>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</si>
  <si>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</si>
  <si>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</si>
  <si>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</si>
  <si>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</si>
  <si>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</si>
  <si>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</si>
  <si>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</si>
  <si>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</si>
  <si>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</si>
  <si>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</si>
  <si>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</si>
  <si>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</si>
  <si>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</si>
  <si>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</si>
  <si>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</si>
  <si>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</si>
  <si>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</si>
  <si>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</si>
  <si>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</si>
  <si>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</si>
  <si>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</si>
  <si>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</si>
  <si>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</si>
  <si>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</si>
  <si>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</si>
  <si>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</si>
  <si>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</si>
  <si>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</si>
  <si>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</si>
  <si>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</si>
  <si>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</si>
  <si>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</si>
  <si>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</si>
  <si>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</si>
  <si>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</si>
  <si>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</si>
  <si>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</si>
  <si>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</si>
  <si>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</si>
  <si>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</si>
  <si>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</si>
  <si>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</si>
  <si>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</si>
  <si>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</si>
  <si>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</si>
  <si>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</si>
  <si>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</si>
  <si>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</si>
  <si>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</si>
  <si>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</si>
  <si>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</si>
  <si>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</si>
  <si>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</si>
  <si>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</si>
  <si>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</si>
  <si>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</si>
  <si>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</si>
  <si>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</si>
  <si>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</si>
  <si>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</si>
  <si>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</si>
  <si>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</si>
  <si>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</si>
  <si>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</si>
  <si>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</si>
  <si>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</si>
  <si>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</si>
  <si>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</si>
  <si>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</si>
  <si>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</si>
  <si>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</si>
  <si>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</si>
  <si>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</si>
  <si>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</si>
  <si>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</si>
  <si>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</si>
  <si>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</si>
  <si>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</si>
  <si>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</si>
  <si>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</si>
  <si>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</si>
  <si>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</si>
  <si>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</si>
  <si>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</si>
  <si>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</si>
  <si>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</si>
  <si>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</si>
  <si>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</si>
  <si>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</si>
  <si>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</si>
  <si>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</si>
  <si>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</si>
  <si>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</si>
  <si>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</si>
  <si>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</si>
  <si>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</si>
  <si>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</si>
  <si>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</si>
  <si>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</si>
  <si>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</si>
  <si>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</si>
  <si>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</si>
  <si>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</si>
  <si>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</si>
  <si>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</si>
  <si>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</si>
  <si>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</si>
  <si>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</si>
  <si>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</si>
  <si>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</si>
  <si>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</si>
  <si>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</si>
  <si>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</si>
  <si>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</si>
  <si>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</si>
  <si>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</si>
  <si>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</si>
  <si>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</si>
  <si>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</si>
  <si>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</si>
  <si>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</si>
  <si>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</si>
  <si>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</si>
  <si>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</si>
  <si>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</si>
  <si>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</si>
  <si>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</si>
  <si>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</si>
  <si>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</si>
  <si>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</si>
  <si>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</si>
  <si>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</si>
  <si>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</si>
  <si>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</si>
  <si>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</si>
  <si>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</si>
  <si>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</si>
  <si>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</si>
  <si>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</si>
  <si>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</si>
  <si>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</si>
  <si>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</si>
  <si>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</si>
  <si>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</si>
  <si>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</si>
  <si>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</si>
  <si>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</si>
  <si>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</si>
  <si>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</si>
  <si>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</si>
  <si>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</si>
  <si>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</si>
  <si>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</si>
  <si>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</si>
  <si>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</si>
  <si>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</si>
  <si>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</si>
  <si>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</si>
  <si>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</si>
  <si>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</si>
  <si>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</si>
  <si>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</si>
  <si>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</si>
  <si>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</si>
  <si>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</si>
  <si>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</si>
  <si>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</si>
  <si>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</si>
  <si>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</si>
  <si>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</si>
  <si>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</si>
  <si>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</si>
  <si>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</si>
  <si>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</si>
  <si>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</si>
  <si>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</si>
  <si>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</si>
  <si>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</si>
  <si>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</si>
  <si>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</si>
  <si>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</si>
  <si>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</si>
  <si>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</si>
  <si>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</si>
  <si>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</si>
  <si>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</si>
  <si>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</si>
  <si>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</si>
  <si>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</si>
  <si>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</si>
  <si>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</si>
  <si>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</si>
  <si>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</si>
  <si>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</si>
  <si>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</si>
  <si>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</si>
  <si>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</si>
  <si>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</si>
  <si>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</si>
  <si>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</si>
  <si>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</si>
  <si>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</si>
  <si>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</si>
  <si>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</si>
  <si>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</si>
  <si>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</si>
  <si>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</si>
  <si>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</si>
  <si>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</si>
  <si>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</si>
  <si>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</si>
  <si>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</si>
  <si>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</si>
  <si>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</si>
  <si>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</si>
  <si>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</si>
  <si>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</si>
  <si>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</si>
  <si>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</si>
  <si>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</si>
  <si>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</si>
  <si>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</si>
  <si>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</si>
  <si>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</si>
  <si>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</si>
  <si>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</si>
  <si>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</si>
  <si>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</si>
  <si>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</si>
  <si>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</si>
  <si>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</si>
  <si>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</si>
  <si>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</si>
  <si>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</si>
  <si>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</si>
  <si>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</si>
  <si>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</si>
  <si>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</si>
  <si>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</si>
  <si>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</si>
  <si>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</si>
  <si>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</si>
  <si>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</si>
  <si>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</si>
  <si>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</si>
  <si>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</si>
  <si>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</si>
  <si>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</si>
  <si>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</si>
  <si>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</si>
  <si>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</si>
  <si>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</si>
  <si>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</si>
  <si>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</si>
  <si>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</si>
  <si>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</si>
  <si>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</si>
  <si>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</si>
  <si>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</si>
  <si>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</si>
  <si>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</si>
  <si>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</si>
  <si>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</si>
  <si>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</si>
  <si>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</si>
  <si>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</si>
  <si>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</si>
  <si>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</si>
  <si>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</si>
  <si>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</si>
  <si>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</si>
  <si>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</si>
  <si>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</si>
  <si>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</si>
  <si>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</si>
  <si>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</si>
  <si>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</si>
  <si>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</si>
  <si>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</si>
  <si>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</si>
  <si>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</si>
  <si>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</si>
  <si>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</si>
  <si>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</si>
  <si>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</si>
  <si>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</si>
  <si>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</si>
  <si>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</si>
  <si>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</si>
  <si>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</si>
  <si>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</si>
  <si>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</si>
  <si>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</si>
  <si>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</si>
  <si>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</si>
  <si>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</si>
  <si>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</si>
  <si>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</si>
  <si>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</si>
  <si>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</si>
  <si>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</si>
  <si>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</si>
  <si>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</si>
  <si>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</si>
  <si>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</si>
  <si>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</si>
  <si>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</si>
  <si>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</si>
  <si>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</si>
  <si>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</si>
  <si>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</si>
  <si>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</si>
  <si>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</si>
  <si>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</si>
  <si>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</si>
  <si>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</si>
  <si>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</si>
  <si>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</si>
  <si>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</si>
  <si>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</si>
  <si>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</si>
  <si>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</si>
  <si>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</si>
  <si>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</si>
  <si>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</si>
  <si>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</si>
  <si>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</si>
  <si>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</si>
  <si>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</si>
  <si>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</si>
  <si>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</si>
  <si>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</si>
  <si>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</si>
  <si>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</si>
  <si>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</si>
  <si>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</si>
  <si>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</si>
  <si>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</si>
  <si>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</si>
  <si>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</si>
  <si>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</si>
  <si>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</si>
  <si>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</si>
  <si>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</si>
  <si>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</si>
  <si>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</si>
  <si>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</si>
  <si>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</si>
  <si>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</si>
  <si>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</si>
  <si>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</si>
  <si>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</si>
  <si>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</si>
  <si>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</si>
  <si>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</si>
  <si>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</si>
  <si>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</si>
  <si>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</si>
  <si>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</si>
  <si>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</si>
  <si>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</si>
  <si>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</si>
  <si>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</si>
  <si>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</si>
  <si>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</si>
  <si>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</si>
  <si>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</si>
  <si>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</si>
  <si>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</si>
  <si>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</si>
  <si>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</si>
  <si>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</si>
  <si>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</si>
  <si>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</si>
  <si>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</si>
  <si>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</si>
  <si>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</si>
  <si>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</si>
  <si>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</si>
  <si>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</si>
  <si>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</si>
  <si>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</si>
  <si>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</si>
  <si>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</si>
  <si>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</si>
  <si>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</si>
  <si>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</si>
  <si>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</si>
  <si>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</si>
  <si>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</si>
  <si>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</si>
  <si>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</si>
  <si>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</si>
  <si>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</si>
  <si>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</si>
  <si>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</si>
  <si>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</si>
  <si>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</si>
  <si>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</si>
  <si>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</si>
  <si>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</si>
  <si>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</si>
  <si>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</si>
  <si>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</si>
  <si>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</si>
  <si>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</si>
  <si>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</si>
  <si>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</si>
  <si>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</si>
  <si>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</si>
  <si>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</si>
  <si>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</si>
  <si>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</si>
  <si>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</si>
  <si>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</si>
  <si>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</si>
  <si>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</si>
  <si>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</si>
  <si>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</si>
  <si>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</si>
  <si>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</si>
  <si>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</si>
  <si>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</si>
  <si>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</si>
  <si>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</si>
  <si>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</si>
  <si>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</si>
  <si>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</si>
  <si>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</si>
  <si>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</si>
  <si>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</si>
  <si>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</si>
  <si>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</si>
  <si>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</si>
  <si>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</si>
  <si>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</si>
  <si>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</si>
  <si>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</si>
  <si>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</si>
  <si>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</si>
  <si>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</si>
  <si>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</si>
  <si>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</si>
  <si>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</si>
  <si>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</si>
  <si>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</si>
  <si>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</si>
  <si>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</si>
  <si>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</si>
  <si>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</si>
  <si>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</si>
  <si>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</si>
  <si>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</si>
  <si>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</si>
  <si>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</si>
  <si>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</si>
  <si>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</si>
  <si>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</si>
  <si>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</si>
  <si>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</si>
  <si>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</si>
  <si>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</si>
  <si>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</si>
  <si>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</si>
  <si>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</si>
  <si>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</si>
  <si>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</si>
  <si>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</si>
  <si>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</si>
  <si>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</si>
  <si>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</si>
  <si>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</si>
  <si>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</si>
  <si>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</si>
  <si>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</si>
  <si>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</si>
  <si>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</si>
  <si>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</si>
  <si>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</si>
  <si>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</si>
  <si>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</si>
  <si>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</si>
  <si>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</si>
  <si>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</si>
  <si>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</si>
  <si>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</si>
  <si>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</si>
  <si>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</si>
  <si>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</si>
  <si>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</si>
  <si>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</si>
  <si>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</si>
  <si>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</si>
  <si>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</si>
  <si>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</si>
  <si>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</si>
  <si>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</si>
  <si>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</si>
  <si>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</si>
  <si>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</si>
  <si>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</si>
  <si>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</si>
  <si>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</si>
  <si>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</si>
  <si>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</si>
  <si>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</si>
  <si>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</si>
  <si>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</si>
  <si>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</si>
  <si>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</si>
  <si>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</si>
  <si>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</si>
  <si>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</si>
  <si>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</si>
  <si>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</si>
  <si>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</si>
  <si>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</si>
  <si>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</si>
  <si>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</si>
  <si>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</si>
  <si>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</si>
  <si>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</si>
  <si>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</si>
  <si>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</si>
  <si>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</si>
  <si>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</si>
  <si>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</si>
  <si>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</si>
  <si>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</si>
  <si>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</si>
  <si>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</si>
  <si>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</si>
  <si>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</si>
  <si>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</si>
  <si>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</si>
  <si>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</si>
  <si>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</si>
  <si>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</si>
  <si>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</si>
  <si>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</si>
  <si>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</si>
  <si>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</si>
  <si>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</si>
  <si>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</si>
  <si>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</si>
  <si>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</si>
  <si>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</si>
  <si>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</si>
  <si>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</si>
  <si>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</si>
  <si>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</si>
  <si>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</si>
  <si>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</si>
  <si>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</si>
  <si>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</si>
  <si>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</si>
  <si>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</si>
  <si>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</si>
  <si>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</si>
  <si>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</si>
  <si>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</si>
  <si>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</si>
  <si>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</si>
  <si>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</si>
  <si>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</si>
  <si>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</si>
  <si>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</si>
  <si>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</si>
  <si>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</si>
  <si>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</si>
  <si>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</si>
  <si>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</si>
  <si>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</si>
  <si>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</si>
  <si>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</si>
  <si>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</si>
  <si>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</si>
  <si>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</si>
  <si>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</si>
  <si>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</si>
  <si>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</si>
  <si>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</si>
  <si>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</si>
  <si>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</si>
  <si>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</si>
  <si>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</si>
  <si>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</si>
  <si>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</si>
  <si>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</si>
  <si>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</si>
  <si>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</si>
  <si>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</si>
  <si>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</si>
  <si>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</si>
  <si>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</si>
  <si>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</si>
  <si>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</si>
  <si>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</si>
  <si>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</si>
  <si>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</si>
  <si>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</si>
  <si>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</si>
  <si>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</si>
  <si>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</si>
  <si>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</si>
  <si>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</si>
  <si>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</si>
  <si>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</si>
  <si>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</si>
  <si>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</si>
  <si>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</si>
  <si>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</si>
  <si>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</si>
  <si>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</si>
  <si>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</si>
  <si>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</si>
  <si>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</si>
  <si>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</si>
  <si>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</si>
  <si>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</si>
  <si>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</si>
  <si>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</si>
  <si>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</si>
  <si>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</si>
  <si>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</si>
  <si>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</si>
  <si>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</si>
  <si>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</si>
  <si>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</si>
  <si>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</si>
  <si>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</si>
  <si>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</si>
  <si>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</si>
  <si>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</si>
  <si>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</si>
  <si>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</si>
  <si>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</si>
  <si>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</si>
  <si>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</si>
  <si>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</si>
  <si>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</si>
  <si>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</si>
  <si>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</si>
  <si>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</si>
  <si>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</si>
  <si>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</si>
  <si>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</si>
  <si>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</si>
  <si>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</si>
  <si>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</si>
  <si>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</si>
  <si>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</si>
  <si>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</si>
  <si>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</si>
  <si>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</si>
  <si>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</si>
  <si>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</si>
  <si>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</si>
  <si>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</si>
  <si>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</si>
  <si>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</si>
  <si>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</si>
  <si>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</si>
  <si>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</si>
  <si>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</si>
  <si>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</si>
  <si>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</si>
  <si>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</si>
  <si>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</si>
  <si>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</si>
  <si>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</si>
  <si>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</si>
  <si>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</si>
  <si>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</si>
  <si>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</si>
  <si>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</si>
  <si>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</si>
  <si>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</si>
  <si>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</si>
  <si>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</si>
  <si>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</si>
  <si>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</si>
  <si>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</si>
  <si>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</si>
  <si>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</si>
  <si>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</si>
  <si>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</si>
  <si>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</si>
  <si>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</si>
  <si>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</si>
  <si>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</si>
  <si>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</si>
  <si>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</si>
  <si>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</si>
  <si>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</si>
  <si>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</si>
  <si>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</si>
  <si>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</si>
  <si>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</si>
  <si>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</si>
  <si>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</si>
  <si>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</si>
  <si>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</si>
  <si>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</si>
  <si>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</si>
  <si>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</si>
  <si>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</si>
  <si>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</si>
  <si>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</si>
  <si>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</si>
  <si>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</si>
  <si>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</si>
  <si>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</si>
  <si>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</si>
  <si>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</si>
  <si>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</si>
  <si>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</si>
  <si>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</si>
  <si>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</si>
  <si>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</si>
  <si>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</si>
  <si>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</si>
  <si>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</si>
  <si>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</si>
  <si>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</si>
  <si>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</si>
  <si>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</si>
  <si>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</si>
  <si>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</si>
  <si>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</si>
  <si>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</si>
  <si>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</si>
  <si>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</si>
  <si>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</si>
  <si>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</si>
  <si>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</si>
  <si>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</si>
  <si>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</si>
  <si>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</si>
  <si>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</si>
  <si>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</si>
  <si>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</si>
  <si>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</si>
  <si>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</si>
  <si>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</si>
  <si>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</si>
  <si>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</si>
  <si>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</si>
  <si>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</si>
  <si>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</si>
  <si>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</si>
  <si>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</si>
  <si>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</si>
  <si>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</si>
  <si>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</si>
  <si>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</si>
  <si>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</si>
  <si>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</si>
  <si>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</si>
  <si>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</si>
  <si>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</si>
  <si>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</si>
  <si>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</si>
  <si>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</si>
  <si>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</si>
  <si>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</si>
  <si>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</si>
  <si>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</si>
  <si>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</si>
  <si>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</si>
  <si>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</si>
  <si>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</si>
  <si>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</si>
  <si>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</si>
  <si>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</si>
  <si>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</si>
  <si>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</si>
  <si>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</si>
  <si>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</si>
  <si>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</si>
  <si>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</si>
  <si>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</si>
  <si>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</si>
  <si>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</si>
  <si>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</si>
  <si>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</si>
  <si>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</si>
  <si>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</si>
  <si>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</si>
  <si>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</si>
  <si>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</si>
  <si>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</si>
  <si>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</si>
  <si>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</si>
  <si>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</si>
  <si>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</si>
  <si>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</si>
  <si>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</si>
  <si>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</si>
  <si>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</si>
  <si>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</si>
  <si>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</si>
  <si>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</si>
  <si>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</si>
  <si>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</si>
  <si>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</si>
  <si>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</si>
  <si>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</si>
  <si>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</si>
  <si>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</si>
  <si>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</si>
  <si>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</si>
  <si>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</si>
  <si>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</si>
  <si>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</si>
  <si>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</si>
  <si>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</si>
  <si>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</si>
  <si>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</si>
  <si>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</si>
  <si>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</si>
  <si>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</si>
  <si>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</si>
  <si>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</si>
  <si>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</si>
  <si>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</si>
  <si>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</si>
  <si>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</si>
  <si>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</si>
  <si>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</si>
  <si>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</si>
  <si>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</si>
  <si>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</si>
  <si>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</si>
  <si>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</si>
  <si>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</si>
  <si>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</si>
  <si>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</si>
  <si>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</si>
  <si>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</si>
  <si>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</si>
  <si>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</si>
  <si>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</si>
  <si>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</si>
  <si>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</si>
  <si>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</si>
  <si>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</si>
  <si>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</si>
  <si>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</si>
  <si>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</si>
  <si>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</si>
  <si>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</si>
  <si>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</si>
  <si>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</si>
  <si>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</si>
  <si>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</si>
  <si>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</si>
  <si>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</si>
  <si>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</si>
  <si>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</si>
  <si>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</si>
  <si>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</si>
  <si>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</si>
  <si>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</si>
  <si>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</si>
  <si>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</si>
  <si>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</si>
  <si>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</si>
  <si>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</si>
  <si>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</si>
  <si>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</si>
  <si>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</si>
  <si>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</si>
  <si>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</si>
  <si>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</si>
  <si>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</si>
  <si>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</si>
  <si>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</si>
  <si>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</si>
  <si>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</si>
  <si>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</si>
  <si>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</si>
  <si>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</si>
  <si>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</si>
  <si>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</si>
  <si>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</si>
  <si>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</si>
  <si>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</si>
  <si>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</si>
  <si>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</si>
  <si>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</si>
  <si>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</si>
  <si>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</si>
  <si>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</si>
  <si>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</si>
  <si>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</si>
  <si>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</si>
  <si>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</si>
  <si>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</si>
  <si>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</si>
  <si>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</si>
  <si>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</si>
  <si>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</si>
  <si>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</si>
  <si>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</si>
  <si>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</si>
  <si>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</si>
  <si>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</si>
  <si>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</si>
  <si>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</si>
  <si>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</si>
  <si>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</si>
  <si>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</si>
  <si>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</si>
  <si>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</si>
  <si>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</si>
  <si>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</si>
  <si>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</si>
  <si>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</si>
  <si>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</si>
  <si>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</si>
  <si>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</si>
  <si>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</si>
  <si>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</si>
  <si>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</si>
  <si>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</si>
  <si>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</si>
  <si>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</si>
  <si>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</si>
  <si>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</si>
  <si>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</si>
  <si>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</si>
  <si>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</si>
  <si>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</si>
  <si>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</si>
  <si>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</si>
  <si>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</si>
  <si>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</si>
  <si>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</si>
  <si>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</si>
  <si>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</si>
  <si>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</si>
  <si>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</si>
  <si>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</si>
  <si>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</si>
  <si>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</si>
  <si>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</si>
  <si>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</si>
  <si>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</si>
  <si>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</si>
  <si>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</si>
  <si>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</si>
  <si>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</si>
  <si>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</si>
  <si>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</si>
  <si>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</si>
  <si>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</si>
  <si>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</si>
  <si>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</si>
  <si>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</si>
  <si>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</si>
  <si>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</si>
  <si>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</si>
  <si>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</si>
  <si>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</si>
  <si>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</si>
  <si>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</si>
  <si>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</si>
  <si>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</si>
  <si>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</si>
  <si>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</si>
  <si>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</si>
  <si>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</si>
  <si>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</si>
  <si>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</si>
  <si>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</si>
  <si>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</si>
  <si>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</si>
  <si>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</si>
  <si>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</si>
  <si>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</si>
  <si>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</si>
  <si>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</si>
  <si>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</si>
  <si>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</si>
  <si>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</si>
  <si>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</si>
  <si>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</si>
  <si>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</si>
  <si>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</si>
  <si>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</si>
  <si>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</si>
  <si>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</si>
  <si>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</si>
  <si>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</si>
  <si>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</si>
  <si>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</si>
  <si>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</si>
  <si>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</si>
  <si>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</si>
  <si>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</si>
  <si>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</si>
  <si>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</si>
  <si>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</si>
  <si>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</si>
  <si>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</si>
  <si>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</si>
  <si>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</si>
  <si>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</si>
  <si>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</si>
  <si>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</si>
  <si>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</si>
  <si>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</si>
  <si>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</si>
  <si>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</si>
  <si>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</si>
  <si>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</si>
  <si>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</si>
  <si>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</si>
  <si>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</si>
  <si>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</si>
  <si>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</si>
  <si>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</si>
  <si>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</si>
  <si>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</si>
  <si>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</si>
  <si>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</si>
  <si>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</si>
  <si>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</si>
  <si>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</si>
  <si>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</si>
  <si>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</si>
  <si>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</si>
  <si>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</si>
  <si>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</si>
  <si>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</si>
  <si>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</si>
  <si>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</si>
  <si>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</si>
  <si>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</si>
  <si>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</si>
  <si>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</si>
  <si>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</si>
  <si>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</si>
  <si>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</si>
  <si>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</si>
  <si>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</si>
  <si>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</si>
  <si>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</si>
  <si>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</si>
  <si>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</si>
  <si>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</si>
  <si>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</si>
  <si>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</si>
  <si>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</si>
  <si>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</si>
  <si>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</si>
  <si>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</si>
  <si>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</si>
  <si>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</si>
  <si>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</si>
  <si>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</si>
  <si>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</si>
  <si>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</si>
  <si>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</si>
  <si>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</si>
  <si>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</si>
  <si>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</si>
  <si>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</si>
  <si>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</si>
  <si>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</si>
  <si>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</si>
  <si>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</si>
  <si>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</si>
  <si>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</si>
  <si>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</si>
  <si>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</si>
  <si>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</si>
  <si>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</si>
  <si>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</si>
  <si>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</si>
  <si>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</si>
  <si>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</si>
  <si>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</si>
  <si>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</si>
  <si>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</si>
  <si>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</si>
  <si>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</si>
  <si>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</si>
  <si>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</si>
  <si>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</si>
  <si>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</si>
  <si>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</si>
  <si>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</si>
  <si>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</si>
  <si>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</si>
  <si>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</si>
  <si>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</si>
  <si>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</si>
  <si>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</si>
  <si>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</si>
  <si>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</si>
  <si>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</si>
  <si>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</si>
  <si>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</si>
  <si>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</si>
  <si>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</si>
  <si>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</si>
  <si>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</si>
  <si>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</si>
  <si>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</si>
  <si>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</si>
  <si>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</si>
  <si>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</si>
  <si>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</si>
  <si>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</si>
  <si>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</si>
  <si>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</si>
  <si>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</si>
  <si>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</si>
  <si>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</si>
  <si>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</si>
  <si>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</si>
  <si>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</si>
  <si>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</si>
  <si>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</si>
  <si>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</si>
  <si>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</si>
  <si>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</si>
  <si>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</si>
  <si>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</si>
  <si>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</si>
  <si>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</si>
  <si>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</si>
  <si>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</si>
  <si>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</si>
  <si>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</si>
  <si>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</si>
  <si>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</si>
  <si>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</si>
  <si>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</si>
  <si>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</si>
  <si>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</si>
  <si>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</si>
  <si>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</si>
  <si>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</si>
  <si>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</si>
  <si>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</si>
  <si>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</si>
  <si>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</si>
  <si>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</si>
  <si>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</si>
  <si>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</si>
  <si>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</si>
  <si>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</si>
  <si>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</si>
  <si>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</si>
  <si>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</si>
  <si>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</si>
  <si>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</si>
  <si>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</si>
  <si>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</si>
  <si>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</si>
  <si>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</si>
  <si>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</si>
  <si>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</si>
  <si>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</si>
  <si>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</si>
  <si>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</si>
  <si>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</si>
  <si>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</si>
  <si>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</si>
  <si>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</si>
  <si>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</si>
  <si>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</si>
  <si>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</si>
  <si>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</si>
  <si>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</si>
  <si>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</si>
  <si>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</si>
  <si>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</si>
  <si>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</si>
  <si>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</si>
  <si>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</si>
  <si>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</si>
  <si>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</si>
  <si>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</si>
  <si>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</si>
  <si>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</si>
  <si>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</si>
  <si>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</si>
  <si>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</si>
  <si>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</si>
  <si>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</si>
  <si>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</si>
  <si>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</si>
  <si>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</si>
  <si>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</si>
  <si>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</si>
  <si>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</si>
  <si>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</si>
  <si>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</si>
  <si>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</si>
  <si>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</si>
  <si>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</si>
  <si>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</si>
  <si>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</si>
  <si>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</si>
  <si>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</si>
  <si>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</si>
  <si>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</si>
  <si>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</si>
  <si>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</si>
  <si>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</si>
  <si>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</si>
  <si>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</si>
  <si>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</si>
  <si>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</si>
  <si>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</si>
  <si>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</si>
  <si>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</si>
  <si>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</si>
  <si>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</si>
  <si>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</si>
  <si>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</si>
  <si>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</si>
  <si>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</si>
  <si>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</si>
  <si>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</si>
  <si>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</si>
  <si>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</si>
  <si>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</si>
  <si>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</si>
  <si>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</si>
  <si>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</si>
  <si>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</si>
  <si>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</si>
  <si>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</si>
  <si>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</si>
  <si>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</si>
  <si>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</si>
  <si>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</si>
  <si>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</si>
  <si>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</si>
  <si>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</si>
  <si>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</si>
  <si>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</si>
  <si>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</si>
  <si>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</si>
  <si>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</si>
  <si>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</si>
  <si>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</si>
  <si>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</si>
  <si>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</si>
  <si>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</si>
  <si>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</si>
  <si>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</si>
  <si>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</si>
  <si>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</si>
  <si>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</si>
  <si>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</si>
  <si>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</si>
  <si>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</si>
  <si>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</si>
  <si>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</si>
  <si>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</si>
  <si>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</si>
  <si>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</si>
  <si>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</si>
  <si>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</si>
  <si>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</si>
  <si>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</si>
  <si>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</si>
  <si>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</si>
  <si>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</si>
  <si>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</si>
  <si>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</si>
  <si>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</si>
  <si>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</si>
  <si>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</si>
  <si>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</si>
  <si>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</si>
  <si>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</si>
  <si>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</si>
  <si>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</si>
  <si>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</si>
  <si>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</si>
  <si>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</si>
  <si>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</si>
  <si>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</si>
  <si>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</si>
  <si>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</si>
  <si>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</si>
  <si>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</si>
  <si>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</si>
  <si>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</si>
  <si>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</si>
  <si>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</si>
  <si>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</si>
  <si>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</si>
  <si>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</si>
  <si>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</si>
  <si>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</si>
  <si>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</si>
  <si>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</si>
  <si>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</si>
  <si>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</si>
  <si>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</si>
  <si>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</si>
  <si>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</si>
  <si>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</si>
  <si>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</si>
  <si>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</si>
  <si>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</si>
  <si>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</si>
  <si>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</si>
  <si>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</si>
  <si>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</si>
  <si>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</si>
  <si>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</si>
  <si>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</si>
  <si>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</si>
  <si>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</si>
  <si>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</si>
  <si>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</si>
  <si>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</si>
  <si>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</si>
  <si>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</si>
  <si>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</si>
  <si>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</si>
  <si>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</si>
  <si>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</si>
  <si>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</si>
  <si>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</si>
  <si>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</si>
  <si>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</si>
  <si>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</si>
  <si>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</si>
  <si>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</si>
  <si>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</si>
  <si>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</si>
  <si>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</si>
  <si>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</si>
  <si>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</si>
  <si>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</si>
  <si>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</si>
  <si>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</si>
  <si>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</si>
  <si>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</si>
  <si>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</si>
  <si>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</si>
  <si>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</si>
  <si>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</si>
  <si>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</si>
  <si>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</si>
  <si>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</si>
  <si>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</si>
  <si>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</si>
  <si>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</si>
  <si>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</si>
  <si>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</si>
  <si>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</si>
  <si>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</si>
  <si>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</si>
  <si>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</si>
  <si>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</si>
  <si>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</si>
  <si>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</si>
  <si>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</si>
  <si>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</si>
  <si>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</si>
  <si>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</si>
  <si>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</si>
  <si>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</si>
  <si>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</si>
  <si>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</si>
  <si>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</si>
  <si>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</si>
  <si>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</si>
  <si>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</si>
  <si>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</si>
  <si>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</si>
  <si>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</si>
  <si>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</si>
  <si>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</si>
  <si>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</si>
  <si>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</si>
  <si>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</si>
  <si>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</si>
  <si>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</si>
  <si>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</si>
  <si>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</si>
  <si>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</si>
  <si>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</si>
  <si>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</si>
  <si>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</si>
  <si>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</si>
  <si>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</si>
  <si>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</si>
  <si>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</si>
  <si>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</si>
  <si>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</si>
  <si>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</si>
  <si>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</si>
  <si>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</si>
  <si>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</si>
  <si>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</si>
  <si>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</si>
  <si>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</si>
  <si>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</si>
  <si>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</si>
  <si>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</si>
  <si>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</si>
  <si>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</si>
  <si>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</si>
  <si>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</si>
  <si>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</si>
  <si>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</si>
  <si>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</si>
  <si>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</si>
  <si>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</si>
  <si>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</si>
  <si>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</si>
  <si>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</si>
  <si>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</si>
  <si>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</si>
  <si>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</si>
  <si>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</si>
  <si>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</si>
  <si>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</si>
  <si>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</si>
  <si>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</si>
  <si>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</si>
  <si>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</si>
  <si>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</si>
  <si>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</si>
  <si>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</si>
  <si>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</si>
  <si>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</si>
  <si>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</si>
  <si>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</si>
  <si>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</si>
  <si>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</si>
  <si>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</si>
  <si>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</si>
  <si>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</si>
  <si>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</si>
  <si>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</si>
  <si>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</si>
  <si>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</si>
  <si>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</si>
  <si>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</si>
  <si>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</si>
  <si>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</si>
  <si>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</si>
  <si>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</si>
  <si>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</si>
  <si>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</si>
  <si>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</si>
  <si>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</si>
  <si>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</si>
  <si>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</si>
  <si>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</si>
  <si>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</si>
  <si>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</si>
  <si>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</si>
  <si>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</si>
  <si>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</si>
  <si>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</si>
  <si>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</si>
  <si>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</si>
  <si>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</si>
  <si>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</si>
  <si>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</si>
  <si>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</si>
  <si>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</si>
  <si>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</si>
  <si>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</si>
  <si>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</si>
  <si>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</si>
  <si>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</si>
  <si>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</si>
  <si>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</si>
  <si>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</si>
  <si>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</si>
  <si>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</si>
  <si>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</si>
  <si>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</si>
  <si>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</si>
  <si>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</si>
  <si>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</si>
  <si>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</si>
  <si>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</si>
  <si>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</si>
  <si>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</si>
  <si>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</si>
  <si>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</si>
  <si>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</si>
  <si>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</si>
  <si>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</si>
  <si>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</si>
  <si>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</si>
  <si>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</si>
  <si>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</si>
  <si>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</si>
  <si>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</si>
  <si>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</si>
  <si>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</si>
  <si>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</si>
  <si>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</si>
  <si>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</si>
  <si>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</si>
  <si>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</si>
  <si>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</si>
  <si>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</si>
  <si>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</si>
  <si>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</si>
  <si>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</si>
  <si>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</si>
  <si>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</si>
  <si>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</si>
  <si>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</si>
  <si>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</si>
  <si>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</si>
  <si>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</si>
  <si>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</si>
  <si>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</si>
  <si>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</si>
  <si>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</si>
  <si>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</si>
  <si>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</si>
  <si>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</si>
  <si>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</si>
  <si>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</si>
  <si>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</si>
  <si>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</si>
  <si>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</si>
  <si>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</si>
  <si>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</si>
  <si>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</si>
  <si>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</si>
  <si>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</si>
  <si>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</si>
  <si>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</si>
  <si>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</si>
  <si>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</si>
  <si>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</si>
  <si>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</si>
  <si>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</si>
  <si>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</si>
  <si>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</si>
  <si>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</si>
  <si>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</si>
  <si>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</si>
  <si>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</si>
  <si>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</si>
  <si>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</si>
  <si>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</si>
  <si>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</si>
  <si>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</si>
  <si>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</si>
  <si>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</si>
  <si>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</si>
  <si>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</si>
  <si>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</si>
  <si>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</si>
  <si>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</si>
  <si>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</si>
  <si>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</si>
  <si>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</si>
  <si>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</si>
  <si>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</si>
  <si>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</si>
  <si>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</si>
  <si>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</si>
  <si>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</si>
  <si>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</si>
  <si>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</si>
  <si>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</si>
  <si>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</si>
  <si>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</si>
  <si>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</si>
  <si>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</si>
  <si>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</si>
  <si>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</si>
  <si>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</si>
  <si>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</si>
  <si>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</si>
  <si>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</si>
  <si>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</si>
  <si>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</si>
  <si>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</si>
  <si>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</si>
  <si>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</si>
  <si>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</si>
  <si>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</si>
  <si>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</si>
  <si>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</si>
  <si>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</si>
  <si>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</si>
  <si>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</si>
  <si>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</si>
  <si>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</si>
  <si>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</si>
  <si>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</si>
  <si>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</si>
  <si>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</si>
  <si>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</si>
  <si>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</si>
  <si>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</si>
  <si>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</si>
  <si>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</si>
  <si>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</si>
  <si>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</si>
  <si>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</si>
  <si>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</si>
  <si>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</si>
  <si>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</si>
  <si>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</si>
  <si>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</si>
  <si>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</si>
  <si>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</si>
  <si>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</si>
  <si>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</si>
  <si>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</si>
  <si>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</si>
  <si>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</si>
  <si>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</si>
  <si>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</si>
  <si>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</si>
  <si>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</si>
  <si>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</si>
  <si>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</si>
  <si>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</si>
  <si>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</si>
  <si>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</si>
  <si>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</si>
  <si>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</si>
  <si>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</si>
  <si>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</si>
  <si>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</si>
  <si>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</si>
  <si>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</si>
  <si>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</si>
  <si>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</si>
  <si>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</si>
  <si>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</si>
  <si>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</si>
  <si>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</si>
  <si>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</si>
  <si>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</si>
  <si>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</si>
  <si>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</si>
  <si>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</si>
  <si>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</si>
  <si>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</si>
  <si>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</si>
  <si>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</si>
  <si>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</si>
  <si>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</si>
  <si>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</si>
  <si>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</si>
  <si>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</si>
  <si>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</si>
  <si>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</si>
  <si>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</si>
  <si>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</si>
  <si>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</si>
  <si>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</si>
  <si>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</si>
  <si>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</si>
  <si>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</si>
  <si>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</si>
  <si>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</si>
  <si>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</si>
  <si>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</si>
  <si>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</si>
  <si>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</si>
  <si>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</si>
  <si>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</si>
  <si>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</si>
  <si>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</si>
  <si>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</si>
  <si>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</si>
  <si>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</si>
  <si>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</si>
  <si>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</si>
  <si>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</si>
  <si>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</si>
  <si>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</si>
  <si>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</si>
  <si>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</si>
  <si>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</si>
  <si>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</si>
  <si>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</si>
  <si>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</si>
  <si>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</si>
  <si>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</si>
  <si>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</si>
  <si>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</si>
  <si>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</si>
  <si>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</si>
  <si>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</si>
  <si>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</si>
  <si>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</si>
  <si>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</si>
  <si>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</si>
  <si>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</si>
  <si>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</si>
  <si>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</si>
  <si>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</si>
  <si>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</si>
  <si>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</si>
  <si>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</si>
  <si>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</si>
  <si>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</si>
  <si>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</si>
  <si>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</si>
  <si>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</si>
  <si>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</si>
  <si>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</si>
  <si>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</si>
  <si>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</si>
  <si>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</si>
  <si>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</si>
  <si>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</si>
  <si>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</si>
  <si>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</si>
  <si>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</si>
  <si>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</si>
  <si>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</si>
  <si>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</si>
  <si>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</si>
  <si>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</si>
  <si>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</si>
  <si>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</si>
  <si>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</si>
  <si>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</si>
  <si>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</si>
  <si>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</si>
  <si>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</si>
  <si>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</si>
  <si>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</si>
  <si>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</si>
  <si>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</si>
  <si>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</si>
  <si>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</si>
  <si>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</si>
  <si>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</si>
  <si>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</si>
  <si>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</si>
  <si>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</si>
  <si>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</si>
  <si>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</si>
  <si>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</si>
  <si>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</si>
  <si>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</si>
  <si>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</si>
  <si>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</si>
  <si>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</si>
  <si>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</si>
  <si>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</si>
  <si>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</si>
  <si>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</si>
  <si>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</si>
  <si>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</si>
  <si>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</si>
  <si>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</si>
  <si>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</si>
  <si>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</si>
  <si>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</si>
  <si>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</si>
  <si>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</si>
  <si>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</si>
  <si>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</si>
  <si>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</si>
  <si>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</si>
  <si>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</si>
  <si>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</si>
  <si>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</si>
  <si>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</si>
  <si>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</si>
  <si>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</si>
  <si>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</si>
  <si>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</si>
  <si>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</si>
  <si>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</si>
  <si>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</si>
  <si>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</si>
  <si>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</si>
  <si>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</si>
  <si>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</si>
  <si>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</si>
  <si>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</si>
  <si>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</si>
  <si>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</si>
  <si>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</si>
  <si>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</si>
  <si>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</si>
  <si>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</si>
  <si>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</si>
  <si>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</si>
  <si>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</si>
  <si>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</si>
  <si>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</si>
  <si>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</si>
  <si>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</si>
  <si>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</si>
  <si>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</si>
  <si>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</si>
  <si>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</si>
  <si>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</si>
  <si>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</si>
  <si>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</si>
  <si>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</si>
  <si>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</si>
  <si>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</si>
  <si>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</si>
  <si>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</si>
  <si>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</si>
  <si>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</si>
  <si>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</si>
  <si>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</si>
  <si>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</si>
  <si>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</si>
  <si>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</si>
  <si>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</si>
  <si>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</si>
  <si>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</si>
  <si>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</si>
  <si>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</si>
  <si>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</si>
  <si>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</si>
  <si>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</si>
  <si>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</si>
  <si>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</si>
  <si>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</si>
  <si>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</si>
  <si>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</si>
  <si>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</si>
  <si>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</si>
  <si>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</si>
  <si>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</si>
  <si>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</si>
  <si>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</si>
  <si>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</si>
  <si>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</si>
  <si>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</si>
  <si>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</si>
  <si>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</si>
  <si>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</si>
  <si>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</si>
  <si>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</si>
  <si>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</si>
  <si>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</si>
  <si>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</si>
  <si>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</si>
  <si>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</si>
  <si>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</si>
  <si>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</si>
  <si>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</si>
  <si>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</si>
  <si>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</si>
  <si>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</si>
  <si>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</si>
  <si>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</si>
  <si>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</si>
  <si>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</si>
  <si>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</si>
  <si>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</si>
  <si>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</si>
  <si>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</si>
  <si>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</si>
  <si>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</si>
  <si>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</si>
  <si>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</si>
  <si>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</si>
  <si>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</si>
  <si>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</si>
  <si>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</si>
  <si>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</si>
  <si>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</si>
  <si>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</si>
  <si>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</si>
  <si>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</si>
  <si>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</si>
  <si>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</si>
  <si>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</si>
  <si>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</si>
  <si>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</si>
  <si>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</si>
  <si>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</si>
  <si>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</si>
  <si>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</si>
  <si>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</si>
  <si>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</si>
  <si>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</si>
  <si>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</si>
  <si>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</si>
  <si>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</si>
  <si>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</si>
  <si>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</si>
  <si>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</si>
  <si>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</si>
  <si>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</si>
  <si>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</si>
  <si>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</si>
  <si>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</si>
  <si>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</si>
  <si>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</si>
  <si>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</si>
  <si>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</si>
  <si>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</si>
  <si>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</si>
  <si>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</si>
  <si>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</si>
  <si>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</si>
  <si>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</si>
  <si>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</si>
  <si>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</si>
  <si>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</si>
  <si>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</si>
  <si>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</si>
  <si>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</si>
  <si>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</si>
  <si>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</si>
  <si>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</si>
  <si>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</si>
  <si>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</si>
  <si>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</si>
  <si>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</si>
  <si>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</si>
  <si>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</si>
  <si>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</si>
  <si>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</si>
  <si>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</si>
  <si>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</si>
  <si>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</si>
  <si>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</si>
  <si>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</si>
  <si>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</si>
  <si>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</si>
  <si>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</si>
  <si>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</si>
  <si>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</si>
  <si>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</si>
  <si>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</si>
  <si>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</si>
  <si>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</si>
  <si>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</si>
  <si>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</si>
  <si>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</si>
  <si>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</si>
  <si>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</si>
  <si>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</si>
  <si>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</si>
  <si>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</si>
  <si>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</si>
  <si>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</si>
  <si>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</si>
  <si>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</si>
  <si>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</si>
  <si>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</si>
  <si>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</si>
  <si>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</si>
  <si>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</si>
  <si>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</si>
  <si>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</si>
  <si>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</si>
  <si>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</si>
  <si>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</si>
  <si>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</si>
  <si>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</si>
  <si>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</si>
  <si>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</si>
  <si>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</si>
  <si>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</si>
  <si>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</si>
  <si>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</si>
  <si>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</si>
  <si>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</si>
  <si>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</si>
  <si>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</si>
  <si>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</si>
  <si>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</si>
  <si>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</si>
  <si>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</si>
  <si>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</si>
  <si>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</si>
  <si>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</si>
  <si>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</si>
  <si>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</si>
  <si>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</si>
  <si>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</si>
  <si>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</si>
  <si>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</si>
  <si>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</si>
  <si>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</si>
  <si>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</si>
  <si>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</si>
  <si>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</si>
  <si>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</si>
  <si>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</si>
  <si>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</si>
  <si>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</si>
  <si>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</si>
  <si>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</si>
  <si>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</si>
  <si>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</si>
  <si>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</si>
  <si>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</si>
  <si>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</si>
  <si>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</si>
  <si>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</si>
  <si>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</si>
  <si>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</si>
  <si>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</si>
  <si>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</si>
  <si>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</si>
  <si>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</si>
  <si>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</si>
  <si>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</si>
  <si>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</si>
  <si>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</si>
  <si>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</si>
  <si>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</si>
  <si>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</si>
  <si>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</si>
  <si>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</si>
  <si>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</si>
  <si>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</si>
  <si>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</si>
  <si>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</si>
  <si>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</si>
  <si>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</si>
  <si>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</si>
  <si>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</si>
  <si>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</si>
  <si>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</si>
  <si>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</si>
  <si>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</si>
  <si>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</si>
  <si>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</si>
  <si>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</si>
  <si>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</si>
  <si>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</si>
  <si>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</si>
  <si>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</si>
  <si>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</si>
  <si>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</si>
  <si>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</si>
  <si>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</si>
  <si>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</si>
  <si>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</si>
  <si>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</si>
  <si>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</si>
  <si>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</si>
  <si>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</si>
  <si>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</si>
  <si>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</si>
  <si>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</si>
  <si>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</si>
  <si>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</si>
  <si>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</si>
  <si>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</si>
  <si>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</si>
  <si>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</si>
  <si>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</si>
  <si>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</si>
  <si>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</si>
  <si>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</si>
  <si>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</si>
  <si>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</si>
  <si>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</si>
  <si>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</si>
  <si>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</si>
  <si>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</si>
  <si>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</si>
  <si>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</si>
  <si>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</si>
  <si>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</si>
  <si>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</si>
  <si>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</si>
  <si>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</si>
  <si>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</si>
  <si>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</si>
  <si>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</si>
  <si>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</si>
  <si>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</si>
  <si>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</si>
  <si>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</si>
  <si>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</si>
  <si>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</si>
  <si>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</si>
  <si>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</si>
  <si>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</si>
  <si>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</si>
  <si>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</si>
  <si>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</si>
  <si>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</si>
  <si>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</si>
  <si>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</si>
  <si>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</si>
  <si>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</si>
  <si>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</si>
  <si>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</si>
  <si>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</si>
  <si>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</si>
  <si>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</si>
  <si>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</si>
  <si>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</si>
  <si>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</si>
  <si>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</si>
  <si>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</si>
  <si>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</si>
  <si>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</si>
  <si>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</si>
  <si>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</si>
  <si>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</si>
  <si>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</si>
  <si>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</si>
  <si>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</si>
  <si>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</si>
  <si>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</si>
  <si>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</si>
  <si>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</si>
  <si>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</si>
  <si>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</si>
  <si>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</si>
  <si>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</si>
  <si>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</si>
  <si>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</si>
  <si>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</si>
  <si>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</si>
  <si>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</si>
  <si>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</si>
  <si>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</si>
  <si>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</si>
  <si>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</si>
  <si>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</si>
  <si>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</si>
  <si>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</si>
  <si>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</si>
  <si>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</si>
  <si>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</si>
  <si>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</si>
  <si>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</si>
  <si>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</si>
  <si>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</si>
  <si>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</si>
  <si>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</si>
  <si>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</si>
  <si>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</si>
  <si>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</si>
  <si>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</si>
  <si>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</si>
  <si>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</si>
  <si>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</si>
  <si>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</si>
  <si>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</si>
  <si>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</si>
  <si>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</si>
  <si>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</si>
  <si>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</si>
  <si>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</si>
  <si>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</si>
  <si>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</si>
  <si>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</si>
  <si>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</si>
  <si>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</si>
  <si>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</si>
  <si>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</si>
  <si>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</si>
  <si>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</si>
  <si>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</si>
  <si>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</si>
  <si>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</si>
  <si>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</si>
  <si>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</si>
  <si>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</si>
  <si>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</si>
  <si>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</si>
  <si>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</si>
  <si>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</si>
  <si>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</si>
  <si>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</si>
  <si>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</si>
  <si>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</si>
  <si>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</si>
  <si>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</si>
  <si>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</si>
  <si>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</si>
  <si>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</si>
  <si>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</si>
  <si>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</si>
  <si>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</si>
  <si>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</si>
  <si>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</si>
  <si>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</si>
  <si>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</si>
  <si>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</si>
  <si>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</si>
  <si>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</si>
  <si>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</si>
  <si>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</si>
  <si>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</si>
  <si>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</si>
  <si>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</si>
  <si>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</si>
  <si>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</si>
  <si>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</si>
  <si>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</si>
  <si>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</si>
  <si>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</si>
  <si>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</si>
  <si>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</si>
  <si>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</si>
  <si>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</si>
  <si>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</si>
  <si>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</si>
  <si>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</si>
  <si>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</si>
  <si>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</si>
  <si>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</si>
  <si>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</si>
  <si>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</si>
  <si>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</si>
  <si>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</si>
  <si>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</si>
  <si>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</si>
  <si>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</si>
  <si>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</si>
  <si>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</si>
  <si>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</si>
  <si>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</si>
  <si>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</si>
  <si>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</si>
  <si>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</si>
  <si>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</si>
  <si>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</si>
  <si>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</si>
  <si>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</si>
  <si>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</si>
  <si>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</si>
  <si>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</si>
  <si>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</si>
  <si>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</si>
  <si>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</si>
  <si>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</si>
  <si>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</si>
  <si>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</si>
  <si>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</si>
  <si>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</si>
  <si>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</si>
  <si>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</si>
  <si>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</si>
  <si>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</si>
  <si>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</si>
  <si>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</si>
  <si>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</si>
  <si>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</si>
  <si>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</si>
  <si>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</si>
  <si>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</si>
  <si>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</si>
  <si>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</si>
  <si>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</si>
  <si>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</si>
  <si>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</si>
  <si>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</si>
  <si>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</si>
  <si>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</si>
  <si>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</si>
  <si>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</si>
  <si>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</si>
  <si>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</si>
  <si>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</si>
  <si>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</si>
  <si>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</si>
  <si>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</si>
  <si>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</si>
  <si>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</si>
  <si>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</si>
  <si>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</si>
  <si>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</si>
  <si>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</si>
  <si>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</si>
  <si>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</si>
  <si>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</si>
  <si>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</si>
  <si>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</si>
  <si>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</si>
  <si>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</si>
  <si>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</si>
  <si>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</si>
  <si>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</si>
  <si>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</si>
  <si>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</si>
  <si>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</si>
  <si>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</si>
  <si>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</si>
  <si>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</si>
  <si>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</si>
  <si>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</si>
  <si>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</si>
  <si>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</si>
  <si>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</si>
  <si>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</si>
  <si>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</si>
  <si>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</si>
  <si>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</si>
  <si>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</si>
  <si>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</si>
  <si>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</si>
  <si>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</si>
  <si>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</si>
  <si>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</si>
  <si>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</si>
  <si>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</si>
  <si>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</si>
  <si>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</si>
  <si>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</si>
  <si>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</si>
  <si>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</si>
  <si>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</si>
  <si>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</si>
  <si>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</si>
  <si>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</si>
  <si>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</si>
  <si>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</si>
  <si>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</si>
  <si>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</si>
  <si>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</si>
  <si>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</si>
  <si>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</si>
  <si>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</si>
  <si>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</si>
  <si>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</si>
  <si>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</si>
  <si>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</si>
  <si>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</si>
  <si>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</si>
  <si>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</si>
  <si>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</si>
  <si>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</si>
  <si>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</si>
  <si>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</si>
  <si>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</si>
  <si>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</si>
  <si>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</si>
  <si>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</si>
  <si>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</si>
  <si>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</si>
  <si>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</si>
  <si>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</si>
  <si>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</si>
  <si>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</si>
  <si>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</si>
  <si>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</si>
  <si>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</si>
  <si>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</si>
  <si>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</si>
  <si>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</si>
  <si>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</si>
  <si>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</si>
  <si>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</si>
  <si>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</si>
  <si>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</si>
  <si>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</si>
  <si>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</si>
  <si>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</si>
  <si>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</si>
  <si>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</si>
  <si>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</si>
  <si>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</si>
  <si>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</si>
  <si>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</si>
  <si>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</si>
  <si>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</si>
  <si>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</si>
  <si>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</si>
  <si>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</si>
  <si>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</si>
  <si>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</si>
  <si>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</si>
  <si>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</si>
  <si>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</si>
  <si>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</si>
  <si>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</si>
  <si>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</si>
  <si>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</si>
  <si>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</si>
  <si>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</si>
  <si>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</si>
  <si>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</si>
  <si>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</si>
  <si>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</si>
  <si>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</si>
  <si>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</si>
  <si>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</si>
  <si>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</si>
  <si>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</si>
  <si>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</si>
  <si>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</si>
  <si>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</si>
  <si>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</si>
  <si>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</si>
  <si>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</si>
  <si>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</si>
  <si>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</si>
  <si>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</si>
  <si>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</si>
  <si>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</si>
  <si>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</si>
  <si>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</si>
  <si>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</si>
  <si>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</si>
  <si>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</si>
  <si>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</si>
  <si>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</si>
  <si>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</si>
  <si>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</si>
  <si>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</si>
  <si>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</si>
  <si>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</si>
  <si>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</si>
  <si>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</si>
  <si>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</si>
  <si>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</si>
  <si>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</si>
  <si>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</si>
  <si>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</si>
  <si>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</si>
  <si>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</si>
  <si>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</si>
  <si>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</si>
  <si>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</si>
  <si>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</si>
  <si>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</si>
  <si>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</si>
  <si>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</si>
  <si>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</si>
  <si>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</si>
  <si>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</si>
  <si>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</si>
  <si>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</si>
  <si>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</si>
  <si>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</si>
  <si>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</si>
  <si>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</si>
  <si>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</si>
  <si>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</si>
  <si>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</si>
  <si>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</si>
  <si>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</si>
  <si>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</si>
  <si>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</si>
  <si>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</si>
  <si>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</si>
  <si>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</si>
  <si>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</si>
  <si>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</si>
  <si>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</si>
  <si>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</si>
  <si>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</si>
  <si>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</si>
  <si>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</si>
  <si>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</si>
  <si>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</si>
  <si>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</si>
  <si>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</si>
  <si>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</si>
  <si>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</si>
  <si>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</si>
  <si>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</si>
  <si>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</si>
  <si>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</si>
  <si>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</si>
  <si>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</si>
  <si>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</si>
  <si>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</si>
  <si>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</si>
  <si>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</si>
  <si>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</si>
  <si>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</si>
  <si>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</si>
  <si>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</si>
  <si>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</si>
  <si>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</si>
  <si>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</si>
  <si>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</si>
  <si>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</si>
  <si>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</si>
  <si>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</si>
  <si>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</si>
  <si>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</si>
  <si>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</si>
  <si>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</si>
  <si>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</si>
  <si>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</si>
  <si>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</si>
  <si>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</si>
  <si>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</si>
  <si>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</si>
  <si>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</si>
  <si>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</si>
  <si>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</si>
  <si>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</si>
  <si>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</si>
  <si>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</si>
  <si>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</si>
  <si>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</si>
  <si>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</si>
  <si>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</si>
  <si>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</si>
  <si>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</si>
  <si>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</si>
  <si>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</si>
  <si>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</si>
  <si>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</si>
  <si>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</si>
  <si>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</si>
  <si>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</si>
  <si>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</si>
  <si>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</si>
  <si>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</si>
  <si>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</si>
  <si>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</si>
  <si>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</si>
  <si>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</si>
  <si>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</si>
  <si>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</si>
  <si>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</si>
  <si>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</si>
  <si>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</si>
  <si>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</si>
  <si>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</si>
  <si>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</si>
  <si>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</si>
  <si>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</si>
  <si>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</si>
  <si>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</si>
  <si>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</si>
  <si>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</si>
  <si>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</si>
  <si>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</si>
  <si>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</si>
  <si>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</si>
  <si>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</si>
  <si>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</si>
  <si>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</si>
  <si>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</si>
  <si>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</si>
  <si>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</si>
  <si>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</si>
  <si>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</si>
  <si>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</si>
  <si>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</si>
  <si>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</si>
  <si>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</si>
  <si>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</si>
  <si>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</si>
  <si>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</si>
  <si>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</si>
  <si>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</si>
  <si>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</si>
  <si>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</si>
  <si>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</si>
  <si>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</si>
  <si>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</si>
  <si>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</si>
  <si>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</si>
  <si>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</si>
  <si>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</si>
  <si>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</si>
  <si>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</si>
  <si>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</si>
  <si>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</si>
  <si>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</si>
  <si>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</si>
  <si>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</si>
  <si>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</si>
  <si>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</si>
  <si>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</si>
  <si>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</si>
  <si>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</si>
  <si>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</si>
  <si>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</si>
  <si>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</si>
  <si>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</si>
  <si>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</si>
  <si>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</si>
  <si>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</si>
  <si>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</si>
  <si>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</si>
  <si>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</si>
  <si>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</si>
  <si>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</si>
  <si>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</si>
  <si>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</si>
  <si>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</si>
  <si>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</si>
  <si>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</si>
  <si>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</si>
  <si>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</si>
  <si>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</si>
  <si>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</si>
  <si>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</si>
  <si>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</si>
  <si>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</si>
  <si>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</si>
  <si>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</si>
  <si>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</si>
  <si>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</si>
  <si>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</si>
  <si>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</si>
  <si>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</si>
  <si>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</si>
  <si>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</si>
  <si>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</si>
  <si>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</si>
  <si>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</si>
  <si>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</si>
  <si>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</si>
  <si>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</si>
  <si>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</si>
  <si>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</si>
  <si>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</si>
  <si>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</si>
  <si>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</si>
  <si>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</si>
  <si>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</si>
  <si>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</si>
  <si>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</si>
  <si>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</si>
  <si>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</si>
  <si>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</si>
  <si>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</si>
  <si>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</si>
  <si>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</si>
  <si>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</si>
  <si>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</si>
  <si>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</si>
  <si>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</si>
  <si>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</si>
  <si>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</si>
  <si>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</si>
  <si>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</si>
  <si>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</si>
  <si>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</si>
  <si>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</si>
  <si>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</si>
  <si>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</si>
  <si>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</si>
  <si>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</si>
  <si>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</si>
  <si>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</si>
  <si>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</si>
  <si>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</si>
  <si>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</si>
  <si>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</si>
  <si>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</si>
  <si>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</si>
  <si>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</si>
  <si>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</si>
  <si>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</si>
  <si>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</si>
  <si>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</si>
  <si>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</si>
  <si>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</si>
  <si>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</si>
  <si>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</si>
  <si>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</si>
  <si>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</si>
  <si>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</si>
  <si>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</si>
  <si>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</si>
  <si>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</si>
  <si>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</si>
  <si>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</si>
  <si>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</si>
  <si>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</si>
  <si>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</si>
  <si>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</si>
  <si>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</si>
  <si>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</si>
  <si>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</si>
  <si>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</si>
  <si>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</si>
  <si>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</si>
  <si>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</si>
  <si>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</si>
  <si>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</si>
  <si>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</si>
  <si>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</si>
  <si>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</si>
  <si>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</si>
  <si>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</si>
  <si>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</si>
  <si>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</si>
  <si>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</si>
  <si>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</si>
  <si>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</si>
  <si>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</si>
  <si>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</si>
  <si>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</si>
  <si>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</si>
  <si>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</si>
  <si>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</si>
  <si>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</si>
  <si>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</si>
  <si>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</si>
  <si>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</si>
  <si>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</si>
  <si>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</si>
  <si>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</si>
  <si>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</si>
  <si>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</si>
  <si>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</si>
  <si>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</si>
  <si>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</si>
  <si>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</si>
  <si>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</si>
  <si>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</si>
  <si>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</si>
  <si>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</si>
  <si>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</si>
  <si>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</si>
  <si>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</si>
  <si>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</si>
  <si>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</si>
  <si>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</si>
  <si>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</si>
  <si>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</si>
  <si>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</si>
  <si>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</si>
  <si>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</si>
  <si>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</si>
  <si>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</si>
  <si>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</si>
  <si>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</si>
  <si>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</si>
  <si>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</si>
  <si>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</si>
  <si>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</si>
  <si>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</si>
  <si>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</si>
  <si>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</si>
  <si>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</si>
  <si>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</si>
  <si>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</si>
  <si>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</si>
  <si>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</si>
  <si>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</si>
  <si>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</si>
  <si>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</si>
  <si>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</si>
  <si>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</si>
  <si>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</si>
  <si>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</si>
  <si>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</si>
  <si>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</si>
  <si>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</si>
  <si>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</si>
  <si>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</si>
  <si>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</si>
  <si>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</si>
  <si>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</si>
  <si>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</si>
  <si>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</si>
  <si>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</si>
  <si>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</si>
  <si>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</si>
  <si>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</si>
  <si>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</si>
  <si>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</si>
  <si>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</si>
  <si>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</si>
  <si>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</si>
  <si>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</si>
  <si>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</si>
  <si>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</si>
  <si>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</si>
  <si>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</si>
  <si>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</si>
  <si>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</si>
  <si>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</si>
  <si>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</si>
  <si>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</si>
  <si>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</si>
  <si>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</si>
  <si>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</si>
  <si>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</si>
  <si>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</si>
  <si>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</si>
  <si>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</si>
  <si>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</si>
  <si>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</si>
  <si>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</si>
  <si>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</si>
  <si>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</si>
  <si>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</si>
  <si>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</si>
  <si>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</si>
  <si>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</si>
  <si>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</si>
  <si>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</si>
  <si>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</si>
  <si>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</si>
  <si>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</si>
  <si>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</si>
  <si>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</si>
  <si>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</si>
  <si>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</si>
  <si>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</si>
  <si>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</si>
  <si>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</si>
  <si>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</si>
  <si>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</si>
  <si>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</si>
  <si>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</si>
  <si>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</si>
  <si>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</si>
  <si>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</si>
  <si>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</si>
  <si>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</si>
  <si>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</si>
  <si>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</si>
  <si>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</si>
  <si>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</si>
  <si>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</si>
  <si>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</si>
  <si>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</si>
  <si>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</si>
  <si>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</si>
  <si>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</si>
  <si>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</si>
  <si>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</si>
  <si>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</si>
  <si>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</si>
  <si>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</si>
  <si>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</si>
  <si>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</si>
  <si>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</si>
  <si>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</si>
  <si>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</si>
  <si>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</si>
  <si>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</si>
  <si>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</si>
  <si>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</si>
  <si>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</si>
  <si>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</si>
  <si>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</si>
  <si>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</si>
  <si>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</si>
  <si>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</si>
  <si>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</si>
  <si>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</si>
  <si>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</si>
  <si>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</si>
  <si>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</si>
  <si>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</si>
  <si>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</si>
  <si>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</si>
  <si>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</si>
  <si>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</si>
  <si>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</si>
  <si>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</si>
  <si>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</si>
  <si>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</si>
  <si>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</si>
  <si>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</si>
  <si>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</si>
  <si>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</si>
  <si>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</si>
  <si>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</si>
  <si>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</si>
  <si>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</si>
  <si>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</si>
  <si>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</si>
  <si>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</si>
  <si>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</si>
  <si>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</si>
  <si>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</si>
  <si>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</si>
  <si>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</si>
  <si>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</si>
  <si>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</si>
  <si>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</si>
  <si>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</si>
  <si>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</si>
  <si>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</si>
  <si>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</si>
  <si>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</si>
  <si>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</si>
  <si>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</si>
  <si>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</si>
  <si>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</si>
  <si>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</si>
  <si>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</si>
  <si>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</si>
  <si>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</si>
  <si>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</si>
  <si>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</si>
  <si>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</si>
  <si>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</si>
  <si>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</si>
  <si>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</si>
  <si>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</si>
  <si>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</si>
  <si>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</si>
  <si>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</si>
  <si>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</si>
  <si>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</si>
  <si>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</si>
  <si>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</si>
  <si>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</si>
  <si>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</si>
  <si>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</si>
  <si>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</si>
  <si>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</si>
  <si>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</si>
  <si>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</si>
  <si>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</si>
  <si>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</si>
  <si>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</si>
  <si>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</si>
  <si>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</si>
  <si>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</si>
  <si>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</si>
  <si>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</si>
  <si>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</si>
  <si>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</si>
  <si>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</si>
  <si>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</si>
  <si>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</si>
  <si>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</si>
  <si>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</si>
  <si>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</si>
  <si>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</si>
  <si>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</si>
  <si>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</si>
  <si>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</si>
  <si>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</si>
  <si>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</si>
  <si>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</si>
  <si>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</si>
  <si>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</si>
  <si>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</si>
  <si>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</si>
  <si>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</si>
  <si>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</si>
  <si>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</si>
  <si>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</si>
  <si>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</si>
  <si>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</si>
  <si>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</si>
  <si>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</si>
  <si>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</si>
  <si>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</si>
  <si>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</si>
  <si>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</si>
  <si>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</si>
  <si>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</si>
  <si>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</si>
  <si>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</si>
  <si>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</si>
  <si>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</si>
  <si>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</si>
  <si>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</si>
  <si>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</si>
  <si>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</si>
  <si>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</si>
  <si>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</si>
  <si>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</si>
  <si>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</si>
  <si>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</si>
  <si>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</si>
  <si>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</si>
  <si>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</si>
  <si>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</si>
  <si>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</si>
  <si>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</si>
  <si>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</si>
  <si>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</si>
  <si>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</si>
  <si>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</si>
  <si>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</si>
  <si>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</si>
  <si>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</si>
  <si>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</si>
  <si>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</si>
  <si>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</si>
  <si>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</si>
  <si>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</si>
  <si>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</si>
  <si>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</si>
  <si>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</si>
  <si>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</si>
  <si>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</si>
  <si>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</si>
  <si>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</si>
  <si>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</si>
  <si>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</si>
  <si>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</si>
  <si>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</si>
  <si>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</si>
  <si>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</si>
  <si>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</si>
  <si>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</si>
  <si>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</si>
  <si>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</si>
  <si>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</si>
  <si>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</si>
  <si>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</si>
  <si>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</si>
  <si>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</si>
  <si>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</si>
  <si>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</si>
  <si>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</si>
  <si>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</si>
  <si>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</si>
  <si>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</si>
  <si>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</si>
  <si>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</si>
  <si>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</si>
  <si>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</si>
  <si>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</si>
  <si>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</si>
  <si>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</si>
  <si>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</si>
  <si>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</si>
  <si>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</si>
  <si>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</si>
  <si>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</si>
  <si>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</si>
  <si>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</si>
  <si>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</si>
  <si>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</si>
  <si>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</si>
  <si>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</si>
  <si>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</si>
  <si>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</si>
  <si>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</si>
  <si>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</si>
  <si>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</si>
  <si>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</si>
  <si>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</si>
  <si>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</si>
  <si>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</si>
  <si>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</si>
  <si>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</si>
  <si>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</si>
  <si>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</si>
  <si>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</si>
  <si>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</si>
  <si>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</si>
  <si>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</si>
  <si>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</si>
  <si>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</si>
  <si>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</si>
  <si>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</si>
  <si>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</si>
  <si>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</si>
  <si>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</si>
  <si>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</si>
  <si>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</si>
  <si>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</si>
  <si>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</si>
  <si>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</si>
  <si>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</si>
  <si>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</si>
  <si>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</si>
  <si>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</si>
  <si>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</si>
  <si>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</si>
  <si>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</si>
  <si>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</si>
  <si>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</si>
  <si>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</si>
  <si>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</si>
  <si>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</si>
  <si>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</si>
  <si>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</si>
  <si>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</si>
  <si>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</si>
  <si>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</si>
  <si>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</si>
  <si>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</si>
  <si>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</si>
  <si>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</si>
  <si>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</si>
  <si>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</si>
  <si>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</si>
  <si>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</si>
  <si>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</si>
  <si>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</si>
  <si>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</si>
  <si>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</si>
  <si>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</si>
  <si>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</si>
  <si>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</si>
  <si>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</si>
  <si>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</si>
  <si>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</si>
  <si>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</si>
  <si>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</si>
  <si>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</si>
  <si>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</si>
  <si>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</si>
  <si>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</si>
  <si>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</si>
  <si>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</si>
  <si>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</si>
  <si>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</si>
  <si>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</si>
  <si>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</si>
  <si>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</si>
  <si>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</si>
  <si>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</si>
  <si>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</si>
  <si>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</si>
  <si>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</si>
  <si>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</si>
  <si>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</si>
  <si>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</si>
  <si>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</si>
  <si>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</si>
  <si>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</si>
  <si>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</si>
  <si>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</si>
  <si>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</si>
  <si>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</si>
  <si>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</si>
  <si>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</si>
  <si>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</si>
  <si>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</si>
  <si>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</si>
  <si>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</si>
  <si>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</si>
  <si>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</si>
  <si>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</si>
  <si>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</si>
  <si>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</si>
  <si>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</si>
  <si>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</si>
  <si>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</si>
  <si>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</si>
  <si>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</si>
  <si>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</si>
  <si>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</si>
  <si>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</si>
  <si>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</si>
  <si>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</si>
  <si>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</si>
  <si>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</si>
  <si>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</si>
  <si>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</si>
  <si>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</si>
  <si>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</si>
  <si>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</si>
  <si>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</si>
  <si>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</si>
  <si>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</si>
  <si>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</si>
  <si>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</si>
  <si>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</si>
  <si>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</si>
  <si>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</si>
  <si>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</si>
  <si>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</si>
  <si>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</si>
  <si>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</si>
  <si>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</si>
  <si>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</si>
  <si>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</si>
  <si>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</si>
  <si>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</si>
  <si>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</si>
  <si>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</si>
  <si>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</si>
  <si>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</si>
  <si>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</si>
  <si>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</si>
  <si>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</si>
  <si>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</si>
  <si>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</si>
  <si>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</si>
  <si>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</si>
  <si>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</si>
  <si>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</si>
  <si>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</si>
  <si>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</si>
  <si>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</si>
  <si>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</si>
  <si>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</si>
  <si>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</si>
  <si>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</si>
  <si>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</si>
  <si>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</si>
  <si>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</si>
  <si>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</si>
  <si>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</si>
  <si>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</si>
  <si>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</si>
  <si>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</si>
  <si>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</si>
  <si>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</si>
  <si>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</si>
  <si>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</si>
  <si>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</si>
  <si>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</si>
  <si>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</si>
  <si>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</si>
  <si>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</si>
  <si>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</si>
  <si>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</si>
  <si>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</si>
  <si>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</si>
  <si>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</si>
  <si>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</si>
  <si>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</si>
  <si>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</si>
  <si>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</si>
  <si>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</si>
  <si>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</si>
  <si>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</si>
  <si>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</si>
  <si>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</si>
  <si>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</si>
  <si>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</si>
  <si>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</si>
  <si>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</si>
  <si>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</si>
  <si>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</si>
  <si>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</si>
  <si>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</si>
  <si>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</si>
  <si>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</si>
  <si>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</si>
  <si>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</si>
  <si>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</si>
  <si>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</si>
  <si>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</si>
  <si>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</si>
  <si>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</si>
  <si>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</si>
  <si>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</si>
  <si>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</si>
  <si>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</si>
  <si>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</si>
  <si>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</si>
  <si>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</si>
  <si>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</si>
  <si>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</si>
  <si>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</si>
  <si>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</si>
  <si>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</si>
  <si>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</si>
  <si>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</si>
  <si>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</si>
  <si>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</si>
  <si>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</si>
  <si>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</si>
  <si>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</si>
  <si>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</si>
  <si>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</si>
  <si>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</si>
  <si>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</si>
  <si>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</si>
  <si>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</si>
  <si>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</si>
  <si>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</si>
  <si>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</si>
  <si>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</si>
  <si>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</si>
  <si>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</si>
  <si>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</si>
  <si>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</si>
  <si>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</si>
  <si>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</si>
  <si>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</si>
  <si>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</si>
  <si>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</si>
  <si>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</si>
  <si>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</si>
  <si>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</si>
  <si>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</si>
  <si>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</si>
  <si>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</si>
  <si>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</si>
  <si>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</si>
  <si>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</si>
  <si>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</si>
  <si>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</si>
  <si>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</si>
  <si>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</si>
  <si>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</si>
  <si>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</si>
  <si>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</si>
  <si>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</si>
  <si>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</si>
  <si>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</si>
  <si>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</si>
  <si>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</si>
  <si>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</si>
  <si>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</si>
  <si>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</si>
  <si>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</si>
  <si>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</si>
  <si>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</si>
  <si>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</si>
  <si>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</si>
  <si>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</si>
  <si>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</si>
  <si>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</si>
  <si>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</si>
  <si>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</si>
  <si>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</si>
  <si>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</si>
  <si>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</si>
  <si>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</si>
  <si>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</si>
  <si>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</si>
  <si>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</si>
  <si>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</si>
  <si>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</si>
  <si>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</si>
  <si>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</si>
  <si>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</si>
  <si>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</si>
  <si>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</si>
  <si>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</si>
  <si>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</si>
  <si>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</si>
  <si>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</si>
  <si>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</si>
  <si>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</si>
  <si>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</si>
  <si>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</si>
  <si>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</si>
  <si>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</si>
  <si>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</si>
  <si>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</si>
  <si>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</si>
  <si>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</si>
  <si>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</si>
  <si>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</si>
  <si>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</si>
  <si>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</si>
  <si>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</si>
  <si>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</si>
  <si>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</si>
  <si>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</si>
  <si>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</si>
  <si>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</si>
  <si>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</si>
  <si>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</si>
  <si>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</si>
  <si>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</si>
  <si>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</si>
  <si>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</si>
  <si>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</si>
  <si>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</si>
  <si>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</si>
  <si>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</si>
  <si>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</si>
  <si>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</si>
  <si>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</si>
  <si>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</si>
  <si>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</si>
  <si>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</si>
  <si>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</si>
  <si>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</si>
  <si>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</si>
  <si>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</si>
  <si>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</si>
  <si>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</si>
  <si>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</si>
  <si>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</si>
  <si>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</si>
  <si>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</si>
  <si>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</si>
  <si>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</si>
  <si>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</si>
  <si>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</si>
  <si>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</si>
  <si>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</si>
  <si>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</si>
  <si>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</si>
  <si>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</si>
  <si>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</si>
  <si>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</si>
  <si>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</si>
  <si>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</si>
  <si>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</si>
  <si>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</si>
  <si>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</si>
  <si>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</si>
  <si>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</si>
  <si>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</si>
  <si>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</si>
  <si>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</si>
  <si>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</si>
  <si>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</si>
  <si>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</si>
  <si>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</si>
  <si>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</si>
  <si>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</si>
  <si>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</si>
  <si>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</si>
  <si>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</si>
  <si>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</si>
  <si>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</si>
  <si>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</si>
  <si>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</si>
  <si>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</si>
  <si>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</si>
  <si>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</si>
  <si>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</si>
  <si>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</si>
  <si>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</si>
  <si>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</si>
  <si>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</si>
  <si>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</si>
  <si>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</si>
  <si>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</si>
  <si>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</si>
  <si>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</si>
  <si>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</si>
  <si>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</si>
  <si>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</si>
  <si>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</si>
  <si>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</si>
  <si>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</si>
  <si>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</si>
  <si>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</si>
  <si>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</si>
  <si>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</si>
  <si>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</si>
  <si>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</si>
  <si>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</si>
  <si>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</si>
  <si>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</si>
  <si>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</si>
  <si>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</si>
  <si>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</si>
  <si>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</si>
  <si>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</si>
  <si>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</si>
  <si>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</si>
  <si>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</si>
  <si>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</si>
  <si>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</si>
  <si>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</si>
  <si>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</si>
  <si>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</si>
  <si>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</si>
  <si>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</si>
  <si>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</si>
  <si>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</si>
  <si>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</si>
  <si>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</si>
  <si>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</si>
  <si>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</si>
  <si>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</si>
  <si>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</si>
  <si>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</si>
  <si>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</si>
  <si>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</si>
  <si>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</si>
  <si>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</si>
  <si>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</si>
  <si>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</si>
  <si>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</si>
  <si>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</si>
  <si>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</si>
  <si>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</si>
  <si>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</si>
  <si>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</si>
  <si>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</si>
  <si>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</si>
  <si>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</si>
  <si>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</si>
  <si>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</si>
  <si>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</si>
  <si>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</si>
  <si>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</si>
  <si>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</si>
  <si>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</si>
  <si>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</si>
  <si>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</si>
  <si>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</si>
  <si>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</si>
  <si>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</si>
  <si>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</si>
  <si>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</si>
  <si>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</si>
  <si>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</si>
  <si>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</si>
  <si>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</si>
  <si>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</si>
  <si>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</si>
  <si>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</si>
  <si>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</si>
  <si>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</si>
  <si>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</si>
  <si>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</si>
  <si>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</si>
  <si>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</si>
  <si>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</si>
  <si>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</si>
  <si>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</si>
  <si>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</si>
  <si>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</si>
  <si>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</si>
  <si>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</si>
  <si>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</si>
  <si>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</si>
  <si>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</si>
  <si>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</si>
  <si>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</si>
  <si>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</si>
  <si>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</si>
  <si>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</si>
  <si>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</si>
  <si>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</si>
  <si>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</si>
  <si>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</si>
  <si>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</si>
  <si>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</si>
  <si>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</si>
  <si>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</si>
  <si>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</si>
  <si>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</si>
  <si>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</si>
  <si>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</si>
  <si>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</si>
  <si>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</si>
  <si>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</si>
  <si>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</si>
  <si>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</si>
  <si>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</si>
  <si>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</si>
  <si>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</si>
  <si>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</si>
  <si>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</si>
  <si>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</si>
  <si>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</si>
  <si>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</si>
  <si>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</si>
  <si>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</si>
  <si>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</si>
  <si>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</si>
  <si>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</si>
  <si>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</si>
  <si>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</si>
  <si>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</si>
  <si>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</si>
  <si>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</si>
  <si>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</si>
  <si>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</si>
  <si>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</si>
  <si>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</si>
  <si>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</si>
  <si>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</si>
  <si>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</si>
  <si>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</si>
  <si>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</si>
  <si>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</si>
  <si>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</si>
  <si>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</si>
  <si>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</si>
  <si>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</si>
  <si>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</si>
  <si>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</si>
  <si>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</si>
  <si>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</si>
  <si>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</si>
  <si>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</si>
  <si>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</si>
  <si>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</si>
  <si>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</si>
  <si>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</si>
  <si>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</si>
  <si>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</si>
  <si>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</si>
  <si>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</si>
  <si>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</si>
  <si>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</si>
  <si>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</si>
  <si>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</si>
  <si>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</si>
  <si>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</si>
  <si>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</si>
  <si>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</si>
  <si>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</si>
  <si>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</si>
  <si>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</si>
  <si>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</si>
  <si>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</si>
  <si>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</si>
  <si>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</si>
  <si>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</si>
  <si>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</si>
  <si>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</si>
  <si>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</si>
  <si>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</si>
  <si>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</si>
  <si>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</si>
  <si>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</si>
  <si>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</si>
  <si>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</si>
  <si>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</si>
  <si>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</si>
  <si>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</si>
  <si>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</si>
  <si>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</si>
  <si>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</si>
  <si>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</si>
  <si>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</si>
  <si>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</si>
  <si>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</si>
  <si>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</si>
  <si>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</si>
  <si>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</si>
  <si>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</si>
  <si>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</si>
  <si>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</si>
  <si>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</si>
  <si>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</si>
  <si>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</si>
  <si>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</si>
  <si>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</si>
  <si>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</si>
  <si>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</si>
  <si>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</si>
  <si>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</si>
  <si>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</si>
  <si>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</si>
  <si>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</si>
  <si>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</si>
  <si>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</si>
  <si>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</si>
  <si>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</si>
  <si>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</si>
  <si>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</si>
  <si>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</si>
  <si>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</si>
  <si>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</si>
  <si>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</si>
  <si>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</si>
  <si>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</si>
  <si>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</si>
  <si>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</si>
  <si>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</si>
  <si>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</si>
  <si>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</si>
  <si>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</si>
  <si>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</si>
  <si>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</si>
  <si>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</si>
  <si>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</si>
  <si>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</si>
  <si>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</si>
  <si>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</si>
  <si>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</si>
  <si>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</si>
  <si>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</si>
  <si>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</si>
  <si>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</si>
  <si>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</si>
  <si>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</si>
  <si>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</si>
  <si>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</si>
  <si>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</si>
  <si>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</si>
  <si>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</si>
  <si>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</si>
  <si>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</si>
  <si>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</si>
  <si>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</si>
  <si>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</si>
  <si>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</si>
  <si>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</si>
  <si>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</si>
  <si>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</si>
  <si>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</si>
  <si>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</si>
  <si>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</si>
  <si>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</si>
  <si>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</si>
  <si>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</si>
  <si>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</si>
  <si>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</si>
  <si>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</si>
  <si>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</si>
  <si>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</si>
  <si>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</si>
  <si>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</si>
  <si>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</si>
  <si>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</si>
  <si>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</si>
  <si>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</si>
  <si>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</si>
  <si>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</si>
  <si>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</si>
  <si>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</si>
  <si>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</si>
  <si>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</si>
  <si>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</si>
  <si>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</si>
  <si>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</si>
  <si>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</si>
  <si>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</si>
  <si>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</si>
  <si>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</si>
  <si>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</si>
  <si>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</si>
  <si>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</si>
  <si>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</si>
  <si>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</si>
  <si>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</si>
  <si>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</si>
  <si>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</si>
  <si>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</si>
  <si>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</si>
  <si>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</si>
  <si>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</si>
  <si>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</si>
  <si>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</si>
  <si>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</si>
  <si>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</si>
  <si>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</si>
  <si>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</si>
  <si>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</si>
  <si>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</si>
  <si>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</si>
  <si>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</si>
  <si>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</si>
  <si>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</si>
  <si>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</si>
  <si>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</si>
  <si>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</si>
  <si>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</si>
  <si>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</si>
  <si>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</si>
  <si>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</si>
  <si>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</si>
  <si>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</si>
  <si>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</si>
  <si>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</si>
  <si>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</si>
  <si>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</si>
  <si>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</si>
  <si>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</si>
  <si>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</si>
  <si>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</si>
  <si>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</si>
  <si>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</si>
  <si>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</si>
  <si>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</si>
  <si>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</si>
  <si>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</si>
  <si>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</si>
  <si>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</si>
  <si>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</si>
  <si>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</si>
  <si>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</si>
  <si>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</si>
  <si>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</si>
  <si>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</si>
  <si>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</si>
  <si>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</si>
  <si>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</si>
  <si>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</si>
  <si>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</si>
  <si>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</si>
  <si>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</si>
  <si>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</si>
  <si>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</si>
  <si>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</si>
  <si>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</si>
  <si>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</si>
  <si>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</si>
  <si>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</si>
  <si>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</si>
  <si>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</si>
  <si>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</si>
  <si>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</si>
  <si>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</si>
  <si>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</si>
  <si>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</si>
  <si>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</si>
  <si>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</si>
  <si>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</si>
  <si>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</si>
  <si>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</si>
  <si>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</si>
  <si>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</si>
  <si>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</si>
  <si>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</si>
  <si>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</si>
  <si>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</si>
  <si>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</si>
  <si>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</si>
  <si>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</si>
  <si>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</si>
  <si>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</si>
  <si>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</si>
  <si>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</si>
  <si>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</si>
  <si>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</si>
  <si>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</si>
  <si>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</si>
  <si>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</si>
  <si>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</si>
  <si>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</si>
  <si>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</si>
  <si>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</si>
  <si>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</si>
  <si>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</si>
  <si>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</si>
  <si>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</si>
  <si>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</si>
  <si>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</si>
  <si>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</si>
  <si>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</si>
  <si>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</si>
  <si>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</si>
  <si>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</si>
  <si>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</si>
  <si>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</si>
  <si>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</si>
  <si>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</si>
  <si>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</si>
  <si>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</si>
  <si>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</si>
  <si>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</si>
  <si>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</si>
  <si>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</si>
  <si>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</si>
  <si>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</si>
  <si>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</si>
  <si>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</si>
  <si>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</si>
  <si>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</si>
  <si>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</si>
  <si>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</si>
  <si>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</si>
  <si>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</si>
  <si>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</si>
  <si>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</si>
  <si>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</si>
  <si>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</si>
  <si>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</si>
  <si>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</si>
  <si>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</si>
  <si>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</si>
  <si>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</si>
  <si>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</si>
  <si>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</si>
  <si>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</si>
  <si>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</si>
  <si>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</si>
  <si>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</si>
  <si>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</si>
  <si>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</si>
  <si>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</si>
  <si>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</si>
  <si>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</si>
  <si>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</si>
  <si>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</si>
  <si>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</si>
  <si>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</si>
  <si>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</si>
  <si>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</si>
  <si>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</si>
  <si>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</si>
  <si>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</si>
  <si>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</si>
  <si>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</si>
  <si>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</si>
  <si>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</si>
  <si>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</si>
  <si>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</si>
  <si>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</si>
  <si>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</si>
  <si>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</si>
  <si>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</si>
  <si>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</si>
  <si>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</si>
  <si>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</si>
  <si>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</si>
  <si>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</si>
  <si>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</si>
  <si>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</si>
  <si>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</si>
  <si>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</si>
  <si>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</si>
  <si>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</si>
  <si>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</si>
  <si>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</si>
  <si>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</si>
  <si>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</si>
  <si>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</si>
  <si>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</si>
  <si>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</si>
  <si>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</si>
  <si>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</si>
  <si>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</si>
  <si>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</si>
  <si>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</si>
  <si>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</si>
  <si>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</si>
  <si>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</si>
  <si>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</si>
  <si>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</si>
  <si>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</si>
  <si>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</si>
  <si>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</si>
  <si>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</si>
  <si>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</si>
  <si>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</si>
  <si>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</si>
  <si>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</si>
  <si>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</si>
  <si>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</si>
  <si>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</si>
  <si>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</si>
  <si>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</si>
  <si>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</si>
  <si>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</si>
  <si>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</si>
  <si>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</si>
  <si>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</si>
  <si>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</si>
  <si>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</si>
  <si>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</si>
  <si>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</si>
  <si>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</si>
  <si>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</si>
  <si>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</si>
  <si>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</si>
  <si>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</si>
  <si>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</si>
  <si>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</si>
  <si>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</si>
  <si>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</si>
  <si>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</si>
  <si>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</si>
  <si>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</si>
  <si>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</si>
  <si>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</si>
  <si>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</si>
  <si>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</si>
  <si>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</si>
  <si>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</si>
  <si>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</si>
  <si>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</si>
  <si>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</si>
  <si>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</si>
  <si>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</si>
  <si>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</si>
  <si>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</si>
  <si>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</si>
  <si>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</si>
  <si>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</si>
  <si>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</si>
  <si>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</si>
  <si>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</si>
  <si>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</si>
  <si>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</si>
  <si>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</si>
  <si>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</si>
  <si>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</si>
  <si>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</si>
  <si>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</si>
  <si>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</si>
  <si>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</si>
  <si>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</si>
  <si>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</si>
  <si>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</si>
  <si>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</si>
  <si>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</si>
  <si>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</si>
  <si>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</si>
  <si>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</si>
  <si>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</si>
  <si>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</si>
  <si>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</si>
  <si>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</si>
  <si>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</si>
  <si>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</si>
  <si>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</si>
  <si>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</si>
  <si>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</si>
  <si>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</si>
  <si>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</si>
  <si>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</si>
  <si>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</si>
  <si>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</si>
  <si>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</si>
  <si>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</si>
  <si>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</si>
  <si>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</si>
  <si>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</si>
  <si>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</si>
  <si>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</si>
  <si>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</si>
  <si>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</si>
  <si>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</si>
  <si>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</si>
  <si>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</si>
  <si>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</si>
  <si>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</si>
  <si>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</si>
  <si>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</si>
  <si>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</si>
  <si>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</si>
  <si>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</si>
  <si>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</si>
  <si>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</si>
  <si>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</si>
  <si>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</si>
  <si>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</si>
  <si>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</si>
  <si>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</si>
  <si>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</si>
  <si>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</si>
  <si>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</si>
  <si>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</si>
  <si>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</si>
  <si>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</si>
  <si>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</si>
  <si>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</si>
  <si>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</si>
  <si>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</si>
  <si>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</si>
  <si>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</si>
  <si>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</si>
  <si>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</si>
  <si>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</si>
  <si>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</si>
  <si>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</si>
  <si>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</si>
  <si>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</si>
  <si>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</si>
  <si>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</si>
  <si>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</si>
  <si>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</si>
  <si>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</si>
  <si>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</si>
  <si>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</si>
  <si>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</si>
  <si>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</si>
  <si>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</si>
  <si>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</si>
  <si>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</si>
  <si>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</si>
  <si>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</si>
  <si>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</si>
  <si>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</si>
  <si>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</si>
  <si>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</si>
  <si>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</si>
  <si>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</si>
  <si>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</si>
  <si>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</si>
  <si>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</si>
  <si>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</si>
  <si>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</si>
  <si>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</si>
  <si>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</si>
  <si>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</si>
  <si>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</si>
  <si>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</si>
  <si>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</si>
  <si>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</si>
  <si>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</si>
  <si>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</si>
  <si>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</si>
  <si>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</si>
  <si>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</si>
  <si>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</si>
  <si>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</si>
  <si>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</si>
  <si>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</si>
  <si>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</si>
  <si>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</si>
  <si>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</si>
  <si>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</si>
  <si>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</si>
  <si>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</si>
  <si>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</si>
  <si>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</si>
  <si>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</si>
  <si>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</si>
  <si>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</si>
  <si>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</si>
  <si>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</si>
  <si>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</si>
  <si>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</si>
  <si>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</si>
  <si>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</si>
  <si>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</si>
  <si>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</si>
  <si>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</si>
  <si>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</si>
  <si>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</si>
  <si>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</si>
  <si>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</si>
  <si>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</si>
  <si>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</si>
  <si>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</si>
  <si>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</si>
  <si>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</si>
  <si>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</si>
  <si>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</si>
  <si>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</si>
  <si>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</si>
  <si>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</si>
  <si>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</si>
  <si>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</si>
  <si>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</si>
  <si>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</si>
  <si>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</si>
  <si>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</si>
  <si>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</si>
  <si>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</si>
  <si>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</si>
  <si>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</si>
  <si>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</si>
  <si>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</si>
  <si>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</si>
  <si>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</si>
  <si>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</si>
  <si>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</si>
  <si>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</si>
  <si>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</si>
  <si>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</si>
  <si>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</si>
  <si>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</si>
  <si>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</si>
  <si>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</si>
  <si>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</si>
  <si>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</si>
  <si>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</si>
  <si>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</si>
  <si>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</si>
  <si>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</si>
  <si>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</si>
  <si>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</si>
  <si>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</si>
  <si>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</si>
  <si>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</si>
  <si>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</si>
  <si>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</si>
  <si>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</si>
  <si>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</si>
  <si>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</si>
  <si>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</si>
  <si>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</si>
  <si>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</si>
  <si>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</si>
  <si>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</si>
  <si>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</si>
  <si>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</si>
  <si>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</si>
  <si>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</si>
  <si>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</si>
  <si>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</si>
  <si>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</si>
  <si>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</si>
  <si>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</si>
  <si>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</si>
  <si>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</si>
  <si>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</si>
  <si>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</si>
  <si>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</si>
  <si>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</si>
  <si>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</si>
  <si>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</si>
  <si>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</si>
  <si>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</si>
  <si>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</si>
  <si>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</si>
  <si>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</si>
  <si>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</si>
  <si>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</si>
  <si>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</si>
  <si>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</si>
  <si>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</si>
  <si>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</si>
  <si>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</si>
  <si>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</si>
  <si>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</si>
  <si>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</si>
  <si>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</si>
  <si>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</si>
  <si>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</si>
  <si>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</si>
  <si>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</si>
  <si>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</si>
  <si>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</si>
  <si>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</si>
  <si>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</si>
  <si>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</si>
  <si>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</si>
  <si>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</si>
  <si>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</si>
  <si>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</si>
  <si>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</si>
  <si>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</si>
  <si>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</si>
  <si>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</si>
  <si>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</si>
  <si>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</si>
  <si>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</si>
  <si>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</si>
  <si>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</si>
  <si>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</si>
  <si>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</si>
  <si>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</si>
  <si>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</si>
  <si>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</si>
  <si>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</si>
  <si>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</si>
  <si>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</si>
  <si>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</si>
  <si>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</si>
  <si>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</si>
  <si>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</si>
  <si>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</si>
  <si>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</si>
  <si>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</si>
  <si>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</si>
  <si>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</si>
  <si>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</si>
  <si>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</si>
  <si>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</si>
  <si>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</si>
  <si>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</si>
  <si>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</si>
  <si>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</si>
  <si>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</si>
  <si>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</si>
  <si>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</si>
  <si>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</si>
  <si>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</si>
  <si>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</si>
  <si>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</si>
  <si>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</si>
  <si>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</si>
  <si>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</si>
  <si>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</si>
  <si>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</si>
  <si>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</si>
  <si>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</si>
  <si>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</si>
  <si>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</si>
  <si>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</si>
  <si>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</si>
  <si>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</si>
  <si>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</si>
  <si>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</si>
  <si>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</si>
  <si>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</si>
  <si>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</si>
  <si>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</si>
  <si>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</si>
  <si>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</si>
  <si>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</si>
  <si>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</si>
  <si>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</si>
  <si>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</si>
  <si>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</si>
  <si>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</si>
  <si>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</si>
  <si>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</si>
  <si>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</si>
  <si>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</si>
  <si>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</si>
  <si>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</si>
  <si>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</si>
  <si>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</si>
  <si>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</si>
  <si>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</si>
  <si>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</si>
  <si>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</si>
  <si>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</si>
  <si>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</si>
  <si>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</si>
  <si>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</si>
  <si>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</si>
  <si>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</si>
  <si>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</si>
  <si>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</si>
  <si>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</si>
  <si>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</si>
  <si>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</si>
  <si>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</si>
  <si>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</si>
  <si>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</si>
  <si>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</si>
  <si>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</si>
  <si>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</si>
  <si>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</si>
  <si>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</si>
  <si>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</si>
  <si>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</si>
  <si>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</si>
  <si>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</si>
  <si>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</si>
  <si>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</si>
  <si>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</si>
  <si>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</si>
  <si>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</si>
  <si>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</si>
  <si>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</si>
  <si>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</si>
  <si>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</si>
  <si>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</si>
  <si>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</si>
  <si>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</si>
  <si>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</si>
  <si>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</si>
  <si>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</si>
  <si>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</si>
  <si>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</si>
  <si>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</si>
  <si>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</si>
  <si>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</si>
  <si>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</si>
  <si>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</si>
  <si>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</si>
  <si>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</si>
  <si>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</si>
  <si>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</si>
  <si>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</si>
  <si>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</si>
  <si>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</si>
  <si>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</si>
  <si>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</si>
  <si>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</si>
  <si>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</si>
  <si>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</si>
  <si>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</si>
  <si>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</si>
  <si>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</si>
  <si>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</si>
  <si>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</si>
  <si>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</si>
  <si>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</si>
  <si>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</si>
  <si>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</si>
  <si>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</si>
  <si>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</si>
  <si>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</si>
  <si>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</si>
  <si>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</si>
  <si>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</si>
  <si>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</si>
  <si>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</si>
  <si>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</si>
  <si>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</si>
  <si>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</si>
  <si>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</si>
  <si>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</si>
  <si>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</si>
  <si>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</si>
  <si>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</si>
  <si>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</si>
  <si>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</si>
  <si>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</si>
  <si>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</si>
  <si>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</si>
  <si>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</si>
  <si>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</si>
  <si>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</si>
  <si>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</si>
  <si>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</si>
  <si>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</si>
  <si>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</si>
  <si>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</si>
  <si>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</si>
  <si>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</si>
  <si>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</si>
  <si>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</si>
  <si>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</si>
  <si>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</si>
  <si>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</si>
  <si>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</si>
  <si>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</si>
  <si>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</si>
  <si>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</si>
  <si>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</si>
  <si>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</si>
  <si>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</si>
  <si>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</si>
  <si>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</si>
  <si>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</si>
  <si>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</si>
  <si>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</si>
  <si>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</si>
  <si>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</si>
  <si>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</si>
  <si>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https://www.safeguardcyber.com/events/webinars/stopping-cyber-threats-against-remote-workers?utm_content=buffer34ab8&amp;utm_medium=social&amp;utm_source=twitter.com&amp;utm_campaign=buffer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</si>
  <si>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</si>
  <si>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</si>
  <si>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</si>
  <si>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</si>
  <si>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</si>
  <si>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</si>
  <si>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</si>
  <si>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</si>
  <si>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</si>
  <si>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</si>
  <si>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</si>
  <si>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</si>
  <si>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</si>
  <si>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</si>
  <si>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</si>
  <si>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</si>
  <si>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</si>
  <si>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cx</t>
  </si>
  <si>
    <t>contactcenter</t>
  </si>
  <si>
    <t>genz</t>
  </si>
  <si>
    <t>custexp</t>
  </si>
  <si>
    <t>Top Hashtags in Tweet in G1</t>
  </si>
  <si>
    <t>selfservice</t>
  </si>
  <si>
    <t>ivr</t>
  </si>
  <si>
    <t>Top Hashtags in Tweet in G2</t>
  </si>
  <si>
    <t>Top Hashtags in Tweet in G3</t>
  </si>
  <si>
    <t>twittersmarter</t>
  </si>
  <si>
    <t>Top Hashtags in Tweet in G4</t>
  </si>
  <si>
    <t>Top Hashtags in Tweet</t>
  </si>
  <si>
    <t>cx contactcenter technologies cctr millennial genz custserv custexp selfservice ivr</t>
  </si>
  <si>
    <t>Top Words in Tweet in Entire Graph</t>
  </si>
  <si>
    <t>Top Words in Tweet in G1</t>
  </si>
  <si>
    <t>Top Words in Tweet in G2</t>
  </si>
  <si>
    <t>Top Words in Tweet in G3</t>
  </si>
  <si>
    <t>Top Words in Tweet in G4</t>
  </si>
  <si>
    <t>Top Words in Tweet</t>
  </si>
  <si>
    <t>anyone remember voyagers tv show 80's still kid #timetravel #mobilechat</t>
  </si>
  <si>
    <t>Top Word Pairs in Tweet in Entire Graph</t>
  </si>
  <si>
    <t>anyone,remember</t>
  </si>
  <si>
    <t>remember,voyagers</t>
  </si>
  <si>
    <t>voyagers,tv</t>
  </si>
  <si>
    <t>tv,show</t>
  </si>
  <si>
    <t>show,80's</t>
  </si>
  <si>
    <t>80's,still</t>
  </si>
  <si>
    <t>still,kid</t>
  </si>
  <si>
    <t>kid,#timetravel</t>
  </si>
  <si>
    <t>#timetravel,#mobilechat</t>
  </si>
  <si>
    <t>way,way</t>
  </si>
  <si>
    <t>Top Word Pairs in Tweet in G1</t>
  </si>
  <si>
    <t>Top Word Pairs in Tweet in G2</t>
  </si>
  <si>
    <t>Top Word Pairs in Tweet in G3</t>
  </si>
  <si>
    <t>Top Word Pairs in Tweet in G4</t>
  </si>
  <si>
    <t>Top Word Pairs in Tweet</t>
  </si>
  <si>
    <t>anyone,remember  remember,voyagers  voyagers,tv  tv,show  show,80's  80's,still  still,kid  kid,#timetravel  #timetravel,#mobilechat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</si>
  <si>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</si>
  <si>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</si>
  <si>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</si>
  <si>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</si>
  <si>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</si>
  <si>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</si>
  <si>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</si>
  <si>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</si>
  <si>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</si>
  <si>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</si>
  <si>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</si>
  <si>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</si>
  <si>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</si>
  <si>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</si>
  <si>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</si>
  <si>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</si>
  <si>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</si>
  <si>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</si>
  <si>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susanhash paulstockford</t>
  </si>
  <si>
    <t>krdragon martinjason</t>
  </si>
  <si>
    <t>madalynsklar 520eastbrands</t>
  </si>
  <si>
    <t>crowdstrike safeguard_cyber</t>
  </si>
  <si>
    <t>URLs in Tweet by Count</t>
  </si>
  <si>
    <t>URLs in Tweet by Salience</t>
  </si>
  <si>
    <t>Domains in Tweet by Count</t>
  </si>
  <si>
    <t>Domains in Tweet by Salience</t>
  </si>
  <si>
    <t>Hashtags in Tweet by Count</t>
  </si>
  <si>
    <t>Hashtags in Tweet by Salience</t>
  </si>
  <si>
    <t>Top Words in Tweet by Count</t>
  </si>
  <si>
    <t>catch webinar mitigate #threats #collaboration channels watch demand crowdstrike</t>
  </si>
  <si>
    <t>way madalynsklar thanks used voice back behalf client upping tweetchat</t>
  </si>
  <si>
    <t>anyone remember voyagers tv show 80's still kid #timetravel</t>
  </si>
  <si>
    <t>martinjason anyone remember voyagers tv show 80's still kid #timetravel</t>
  </si>
  <si>
    <t>generational expectations #cx disrupt traditional #contactcenter #technologies practices industry analyst</t>
  </si>
  <si>
    <t>Top Words in Tweet by Salience</t>
  </si>
  <si>
    <t>Top Word Pairs in Tweet by Count</t>
  </si>
  <si>
    <t>catch,webinar  webinar,mitigate  mitigate,#threats  #threats,#collaboration  #collaboration,#mobilechat  #mobilechat,channels  channels,watch  watch,demand  demand,crowdstrike</t>
  </si>
  <si>
    <t>way,way  madalynsklar,thanks  thanks,used  used,voice  voice,#mobilechat  #mobilechat,way  way,back  back,behalf  behalf,client  client,upping</t>
  </si>
  <si>
    <t>martinjason,anyone  anyone,remember  remember,voyagers  voyagers,tv  tv,show  show,80's  80's,still  still,kid  kid,#timetravel  #timetravel,#mobilechat</t>
  </si>
  <si>
    <t>generational,expectations  expectations,#cx  #cx,disrupt  disrupt,traditional  traditional,#contactcenter  #contactcenter,#technologies  #technologies,practices  practices,industry  industry,analyst  analyst,paulstockford</t>
  </si>
  <si>
    <t>Top Word Pairs in Tweet by Salience</t>
  </si>
  <si>
    <t>Count of Tweet Date (UTC)</t>
  </si>
  <si>
    <t>Row Labels</t>
  </si>
  <si>
    <t>Grand Total</t>
  </si>
  <si>
    <t>128, 128, 128</t>
  </si>
  <si>
    <t>G2: anyone remember voyagers tv show 80's still kid #timetravel #mobilechat</t>
  </si>
  <si>
    <t>G3: way</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</si>
  <si>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</si>
  <si>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</si>
  <si>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</si>
  <si>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</si>
  <si>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</si>
  <si>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8 Twitter users whose tweets in the requested range contained "#MobileChat", or who were replied to or mentioned in those tweets.  The network was obtained from the NodeXL Graph Server on Saturday, 28 November 2020 at 06:07 UTC.
The requested start date was Saturday, 28 November 2020 at 01:01 UTC and the maximum number of tweets (going backward in time) was 7,500.
The tweets in the network were tweeted over the 52-day, 20-hour, 26-minute period from Wednesday, 09 September 2020 at 19:29 UTC to Sunday, 01 November 2020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</si>
  <si>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</si>
  <si>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</si>
  <si>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https://nodexlgraphgallery.org/Pages/Graph.aspx?graphID=242363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</si>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</sst>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96013"/>
        <c:axId val="24302070"/>
      </c:barChart>
      <c:catAx>
        <c:axId val="54896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02070"/>
        <c:crosses val="autoZero"/>
        <c:auto val="1"/>
        <c:lblOffset val="100"/>
        <c:noMultiLvlLbl val="0"/>
      </c:catAx>
      <c:valAx>
        <c:axId val="24302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9/1/2016 1:28</c:v>
                </c:pt>
                <c:pt idx="1">
                  <c:v>9/9/2020 19:29</c:v>
                </c:pt>
                <c:pt idx="2">
                  <c:v>10/1/2020 17:11</c:v>
                </c:pt>
                <c:pt idx="3">
                  <c:v>10/3/2020 15:38</c:v>
                </c:pt>
                <c:pt idx="4">
                  <c:v>11/1/2020 15:55</c:v>
                </c:pt>
              </c:strCache>
            </c:strRef>
          </c:cat>
          <c:val>
            <c:numRef>
              <c:f>'Time Series'!$B$26:$B$31</c:f>
              <c:numCache>
                <c:formatCode>General</c:formatCode>
                <c:ptCount val="5"/>
                <c:pt idx="0">
                  <c:v>1</c:v>
                </c:pt>
                <c:pt idx="1">
                  <c:v>1</c:v>
                </c:pt>
                <c:pt idx="2">
                  <c:v>1</c:v>
                </c:pt>
                <c:pt idx="3">
                  <c:v>2</c:v>
                </c:pt>
                <c:pt idx="4">
                  <c:v>1</c:v>
                </c:pt>
              </c:numCache>
            </c:numRef>
          </c:val>
        </c:ser>
        <c:axId val="53898999"/>
        <c:axId val="15328944"/>
      </c:barChart>
      <c:catAx>
        <c:axId val="53898999"/>
        <c:scaling>
          <c:orientation val="minMax"/>
        </c:scaling>
        <c:axPos val="b"/>
        <c:delete val="0"/>
        <c:numFmt formatCode="General" sourceLinked="1"/>
        <c:majorTickMark val="out"/>
        <c:minorTickMark val="none"/>
        <c:tickLblPos val="nextTo"/>
        <c:crossAx val="15328944"/>
        <c:crosses val="autoZero"/>
        <c:auto val="1"/>
        <c:lblOffset val="100"/>
        <c:noMultiLvlLbl val="0"/>
      </c:catAx>
      <c:valAx>
        <c:axId val="15328944"/>
        <c:scaling>
          <c:orientation val="minMax"/>
        </c:scaling>
        <c:axPos val="l"/>
        <c:majorGridlines/>
        <c:delete val="0"/>
        <c:numFmt formatCode="General" sourceLinked="1"/>
        <c:majorTickMark val="out"/>
        <c:minorTickMark val="none"/>
        <c:tickLblPos val="nextTo"/>
        <c:crossAx val="538989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92039"/>
        <c:axId val="22310624"/>
      </c:barChart>
      <c:catAx>
        <c:axId val="173920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10624"/>
        <c:crosses val="autoZero"/>
        <c:auto val="1"/>
        <c:lblOffset val="100"/>
        <c:noMultiLvlLbl val="0"/>
      </c:catAx>
      <c:valAx>
        <c:axId val="22310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577889"/>
        <c:axId val="62330090"/>
      </c:barChart>
      <c:catAx>
        <c:axId val="66577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30090"/>
        <c:crosses val="autoZero"/>
        <c:auto val="1"/>
        <c:lblOffset val="100"/>
        <c:noMultiLvlLbl val="0"/>
      </c:catAx>
      <c:valAx>
        <c:axId val="6233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7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99899"/>
        <c:axId val="15572500"/>
      </c:barChart>
      <c:catAx>
        <c:axId val="24099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72500"/>
        <c:crosses val="autoZero"/>
        <c:auto val="1"/>
        <c:lblOffset val="100"/>
        <c:noMultiLvlLbl val="0"/>
      </c:catAx>
      <c:valAx>
        <c:axId val="1557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4773"/>
        <c:axId val="53412958"/>
      </c:barChart>
      <c:catAx>
        <c:axId val="5934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12958"/>
        <c:crosses val="autoZero"/>
        <c:auto val="1"/>
        <c:lblOffset val="100"/>
        <c:noMultiLvlLbl val="0"/>
      </c:catAx>
      <c:valAx>
        <c:axId val="5341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54575"/>
        <c:axId val="31482312"/>
      </c:barChart>
      <c:catAx>
        <c:axId val="10954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82312"/>
        <c:crosses val="autoZero"/>
        <c:auto val="1"/>
        <c:lblOffset val="100"/>
        <c:noMultiLvlLbl val="0"/>
      </c:catAx>
      <c:valAx>
        <c:axId val="31482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05353"/>
        <c:axId val="67039314"/>
      </c:barChart>
      <c:catAx>
        <c:axId val="14905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39314"/>
        <c:crosses val="autoZero"/>
        <c:auto val="1"/>
        <c:lblOffset val="100"/>
        <c:noMultiLvlLbl val="0"/>
      </c:catAx>
      <c:valAx>
        <c:axId val="6703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82915"/>
        <c:axId val="61475324"/>
      </c:barChart>
      <c:catAx>
        <c:axId val="66482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5324"/>
        <c:crosses val="autoZero"/>
        <c:auto val="1"/>
        <c:lblOffset val="100"/>
        <c:noMultiLvlLbl val="0"/>
      </c:catAx>
      <c:valAx>
        <c:axId val="614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7005"/>
        <c:axId val="13445318"/>
      </c:barChart>
      <c:catAx>
        <c:axId val="16407005"/>
        <c:scaling>
          <c:orientation val="minMax"/>
        </c:scaling>
        <c:axPos val="b"/>
        <c:delete val="1"/>
        <c:majorTickMark val="out"/>
        <c:minorTickMark val="none"/>
        <c:tickLblPos val="none"/>
        <c:crossAx val="13445318"/>
        <c:crosses val="autoZero"/>
        <c:auto val="1"/>
        <c:lblOffset val="100"/>
        <c:noMultiLvlLbl val="0"/>
      </c:catAx>
      <c:valAx>
        <c:axId val="13445318"/>
        <c:scaling>
          <c:orientation val="minMax"/>
        </c:scaling>
        <c:axPos val="l"/>
        <c:delete val="1"/>
        <c:majorTickMark val="out"/>
        <c:minorTickMark val="none"/>
        <c:tickLblPos val="none"/>
        <c:crossAx val="16407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hreats collaboration mobilechat"/>
        <s v="mobilechat twittersmarter"/>
        <s v="timetravel mobilechat"/>
        <s v="cx contactcenter technologies cctr millennial genz custserv custexp selfservice ivr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9-09T19:29:03.000"/>
        <d v="2020-10-01T17:11:28.000"/>
        <d v="2016-09-01T01:28:16.000"/>
        <d v="2020-10-03T15:38:23.000"/>
        <d v="2020-11-01T15:5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safeguard_cyber"/>
    <s v="crowdstrike"/>
    <m/>
    <m/>
    <m/>
    <m/>
    <m/>
    <m/>
    <m/>
    <m/>
    <s v="No"/>
    <n v="3"/>
    <m/>
    <m/>
    <x v="0"/>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0"/>
    <s v="https://pbs.twimg.com/media/Ehfyr6lXgAEdVjw.jpg"/>
    <s v="https://pbs.twimg.com/media/Ehfyr6lXgAEdVjw.jpg"/>
    <x v="0"/>
    <d v="2020-09-09T00:00:00.000"/>
    <s v="19:29:03"/>
    <s v="https://twitter.com/#!/safeguard_cyber/status/1303777455547838464"/>
    <m/>
    <m/>
    <s v="1303777455547838464"/>
    <m/>
    <b v="0"/>
    <n v="0"/>
    <s v=""/>
    <b v="0"/>
    <s v="en"/>
    <m/>
    <s v=""/>
    <b v="0"/>
    <n v="0"/>
    <s v=""/>
    <s v="Buffer"/>
    <b v="0"/>
    <s v="1303777455547838464"/>
    <s v="Tweet"/>
    <n v="0"/>
    <n v="0"/>
    <m/>
    <m/>
    <m/>
    <m/>
    <m/>
    <m/>
    <m/>
    <m/>
    <n v="1"/>
    <s v="4"/>
    <s v="4"/>
    <n v="0"/>
    <n v="0"/>
    <n v="1"/>
    <n v="5"/>
    <n v="0"/>
    <n v="0"/>
    <n v="19"/>
    <n v="95"/>
    <n v="20"/>
  </r>
  <r>
    <s v="520eastbrands"/>
    <s v="madalynsklar"/>
    <m/>
    <m/>
    <m/>
    <m/>
    <m/>
    <m/>
    <m/>
    <m/>
    <s v="No"/>
    <n v="4"/>
    <m/>
    <m/>
    <x v="1"/>
    <d v="2020-10-01T17:11:28.000"/>
    <s v="@MadalynSklar Thanks! I used to be the voice of #MobileChat - way, way, way back when, on behalf of a client. Been upping my tweetchat participation lately. Fun stuff. #TwitterSmarter"/>
    <m/>
    <m/>
    <x v="1"/>
    <m/>
    <s v="http://pbs.twimg.com/profile_images/2371538286/xsh0em1x7tysfrljt7qc_normal.jpeg"/>
    <x v="1"/>
    <d v="2020-10-01T00:00:00.000"/>
    <s v="17:11:28"/>
    <s v="https://twitter.com/#!/520eastbrands/status/1311715364477308928"/>
    <m/>
    <m/>
    <s v="1311715364477308928"/>
    <s v="1311713168142540800"/>
    <b v="0"/>
    <n v="2"/>
    <s v="14164297"/>
    <b v="0"/>
    <s v="en"/>
    <m/>
    <s v=""/>
    <b v="0"/>
    <n v="0"/>
    <s v=""/>
    <s v="TweetDeck"/>
    <b v="0"/>
    <s v="1311713168142540800"/>
    <s v="Tweet"/>
    <n v="0"/>
    <n v="0"/>
    <m/>
    <m/>
    <m/>
    <m/>
    <m/>
    <m/>
    <m/>
    <m/>
    <n v="1"/>
    <s v="3"/>
    <s v="3"/>
    <n v="1"/>
    <n v="3.4482758620689653"/>
    <n v="0"/>
    <n v="0"/>
    <n v="0"/>
    <n v="0"/>
    <n v="28"/>
    <n v="96.55172413793103"/>
    <n v="29"/>
  </r>
  <r>
    <s v="martinjason"/>
    <s v="martinjason"/>
    <m/>
    <m/>
    <m/>
    <m/>
    <m/>
    <m/>
    <m/>
    <m/>
    <s v="No"/>
    <n v="5"/>
    <m/>
    <m/>
    <x v="2"/>
    <d v="2016-09-01T01:28:16.000"/>
    <s v="Does anyone remember the Voyagers tv show from the 80's? I still want to be that kid. #timetravel #mobilechat https://t.co/mbyMzLZnJ4"/>
    <m/>
    <m/>
    <x v="2"/>
    <s v="https://pbs.twimg.com/tweet_video_thumb/CrOzz8GXgAEhwtB.jpg"/>
    <s v="https://pbs.twimg.com/tweet_video_thumb/CrOzz8GXgAEhwtB.jpg"/>
    <x v="2"/>
    <d v="2016-09-01T00:00:00.000"/>
    <s v="01:28:16"/>
    <s v="https://twitter.com/#!/martinjason/status/771157693851664386"/>
    <m/>
    <m/>
    <s v="771157693851664386"/>
    <m/>
    <b v="0"/>
    <n v="5"/>
    <s v=""/>
    <b v="0"/>
    <s v="en"/>
    <m/>
    <s v=""/>
    <b v="0"/>
    <n v="1"/>
    <s v=""/>
    <s v="Twitter for iPhone"/>
    <b v="0"/>
    <s v="771157693851664386"/>
    <s v="Retweet"/>
    <n v="0"/>
    <n v="0"/>
    <m/>
    <m/>
    <m/>
    <m/>
    <m/>
    <m/>
    <m/>
    <m/>
    <n v="1"/>
    <s v="2"/>
    <s v="2"/>
    <n v="0"/>
    <n v="0"/>
    <n v="0"/>
    <n v="0"/>
    <n v="0"/>
    <n v="0"/>
    <n v="19"/>
    <n v="100"/>
    <n v="19"/>
  </r>
  <r>
    <s v="krdragon"/>
    <s v="martinjason"/>
    <m/>
    <m/>
    <m/>
    <m/>
    <m/>
    <m/>
    <m/>
    <m/>
    <s v="No"/>
    <n v="6"/>
    <m/>
    <m/>
    <x v="3"/>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m/>
    <m/>
    <m/>
    <m/>
    <m/>
    <m/>
    <m/>
    <m/>
    <m/>
  </r>
  <r>
    <s v="krdragon"/>
    <s v="martinjason"/>
    <m/>
    <m/>
    <m/>
    <m/>
    <m/>
    <m/>
    <m/>
    <m/>
    <s v="No"/>
    <n v="7"/>
    <m/>
    <m/>
    <x v="4"/>
    <d v="2020-10-03T15:38:23.000"/>
    <s v="RT @martinjason: Does anyone remember the Voyagers tv show from the 80's? I still want to be that kid. #timetravel #mobilechat https://t.coâ€¦"/>
    <m/>
    <m/>
    <x v="2"/>
    <m/>
    <s v="http://pbs.twimg.com/profile_images/1185931360164294656/bH2MOwxl_normal.jpg"/>
    <x v="3"/>
    <d v="2020-10-03T00:00:00.000"/>
    <s v="15:38:23"/>
    <s v="https://twitter.com/#!/krdragon/status/1312416717872812032"/>
    <m/>
    <m/>
    <s v="1312416717872812032"/>
    <m/>
    <b v="0"/>
    <n v="0"/>
    <s v=""/>
    <b v="0"/>
    <s v="en"/>
    <m/>
    <s v=""/>
    <b v="0"/>
    <n v="1"/>
    <s v="771157693851664386"/>
    <s v="Twitter for iPhone"/>
    <b v="0"/>
    <s v="771157693851664386"/>
    <s v="Tweet"/>
    <n v="0"/>
    <n v="0"/>
    <m/>
    <m/>
    <m/>
    <m/>
    <m/>
    <m/>
    <m/>
    <m/>
    <n v="1"/>
    <s v="2"/>
    <s v="2"/>
    <n v="0"/>
    <n v="0"/>
    <n v="0"/>
    <n v="0"/>
    <n v="0"/>
    <n v="0"/>
    <n v="21"/>
    <n v="100"/>
    <n v="21"/>
  </r>
  <r>
    <s v="susanhash"/>
    <s v="paulstockford"/>
    <m/>
    <m/>
    <m/>
    <m/>
    <m/>
    <m/>
    <m/>
    <m/>
    <s v="No"/>
    <n v="8"/>
    <m/>
    <m/>
    <x v="0"/>
    <d v="2020-11-01T15:55:03.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4"/>
    <d v="2020-11-01T00:00:00.000"/>
    <s v="15:55:03"/>
    <s v="https://twitter.com/#!/susanhash/status/1322930160379875328"/>
    <m/>
    <m/>
    <s v="1322930160379875328"/>
    <m/>
    <b v="0"/>
    <n v="2"/>
    <s v=""/>
    <b v="0"/>
    <s v="en"/>
    <m/>
    <s v=""/>
    <b v="0"/>
    <n v="0"/>
    <s v=""/>
    <s v="Hootsuite Inc."/>
    <b v="0"/>
    <s v="1322930160379875328"/>
    <s v="Tweet"/>
    <n v="0"/>
    <n v="0"/>
    <m/>
    <m/>
    <m/>
    <m/>
    <m/>
    <m/>
    <m/>
    <m/>
    <n v="1"/>
    <s v="1"/>
    <s v="1"/>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414" dataDxfId="413">
  <autoFilter ref="A2:BN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66" dataDxfId="265">
  <autoFilter ref="A1:G3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57" dataDxfId="256">
  <autoFilter ref="A1:L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215" dataDxfId="214">
  <autoFilter ref="A1:C11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57" totalsRowShown="0" headerRowDxfId="114" dataDxfId="113">
  <autoFilter ref="A54:J5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J68" totalsRowShown="0" headerRowDxfId="91" dataDxfId="90">
  <autoFilter ref="A60: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blog.contactcenterpipeline.com/2019/07/cx-versus-gx-when-worlds-collide/" TargetMode="External" /><Relationship Id="rId4"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t="s">
        <v>7907</v>
      </c>
      <c r="D3" s="54">
        <v>3</v>
      </c>
      <c r="E3" s="66" t="s">
        <v>132</v>
      </c>
      <c r="F3" s="55">
        <v>35</v>
      </c>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t="s">
        <v>7907</v>
      </c>
      <c r="D4" s="54">
        <v>3</v>
      </c>
      <c r="E4" s="66" t="s">
        <v>132</v>
      </c>
      <c r="F4" s="55">
        <v>35</v>
      </c>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3.4482758620689653</v>
      </c>
      <c r="BH4" s="51">
        <v>0</v>
      </c>
      <c r="BI4" s="52">
        <v>0</v>
      </c>
      <c r="BJ4" s="51">
        <v>0</v>
      </c>
      <c r="BK4" s="52">
        <v>0</v>
      </c>
      <c r="BL4" s="51">
        <v>28</v>
      </c>
      <c r="BM4" s="52">
        <v>96.55172413793103</v>
      </c>
      <c r="BN4" s="51">
        <v>29</v>
      </c>
    </row>
    <row r="5" spans="1:66" ht="45">
      <c r="A5" s="82" t="s">
        <v>215</v>
      </c>
      <c r="B5" s="82" t="s">
        <v>215</v>
      </c>
      <c r="C5" s="53" t="s">
        <v>7907</v>
      </c>
      <c r="D5" s="54">
        <v>3</v>
      </c>
      <c r="E5" s="66" t="s">
        <v>132</v>
      </c>
      <c r="F5" s="55">
        <v>35</v>
      </c>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19</v>
      </c>
      <c r="BM5" s="52">
        <v>100</v>
      </c>
      <c r="BN5" s="51">
        <v>19</v>
      </c>
    </row>
    <row r="6" spans="1:66" ht="45">
      <c r="A6" s="82" t="s">
        <v>216</v>
      </c>
      <c r="B6" s="82" t="s">
        <v>215</v>
      </c>
      <c r="C6" s="53" t="s">
        <v>7907</v>
      </c>
      <c r="D6" s="54">
        <v>3</v>
      </c>
      <c r="E6" s="66" t="s">
        <v>132</v>
      </c>
      <c r="F6" s="55">
        <v>35</v>
      </c>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7907</v>
      </c>
      <c r="D7" s="54">
        <v>3</v>
      </c>
      <c r="E7" s="66" t="s">
        <v>132</v>
      </c>
      <c r="F7" s="55">
        <v>35</v>
      </c>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217</v>
      </c>
      <c r="B8" s="82" t="s">
        <v>220</v>
      </c>
      <c r="C8" s="53" t="s">
        <v>7907</v>
      </c>
      <c r="D8" s="54">
        <v>3</v>
      </c>
      <c r="E8" s="66" t="s">
        <v>132</v>
      </c>
      <c r="F8" s="55">
        <v>35</v>
      </c>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366</v>
      </c>
      <c r="C1" s="13" t="s">
        <v>188</v>
      </c>
    </row>
    <row r="2" spans="1:3" ht="15">
      <c r="A2" s="83" t="s">
        <v>217</v>
      </c>
      <c r="B2" s="83" t="s">
        <v>416</v>
      </c>
      <c r="C2" s="91" t="s">
        <v>245</v>
      </c>
    </row>
    <row r="3" spans="1:3" ht="15">
      <c r="A3" s="84" t="s">
        <v>217</v>
      </c>
      <c r="B3" s="83" t="s">
        <v>417</v>
      </c>
      <c r="C3" s="91" t="s">
        <v>245</v>
      </c>
    </row>
    <row r="4" spans="1:3" ht="15">
      <c r="A4" s="84" t="s">
        <v>217</v>
      </c>
      <c r="B4" s="83" t="s">
        <v>418</v>
      </c>
      <c r="C4" s="91" t="s">
        <v>245</v>
      </c>
    </row>
    <row r="5" spans="1:3" ht="15">
      <c r="A5" s="84" t="s">
        <v>217</v>
      </c>
      <c r="B5" s="83" t="s">
        <v>419</v>
      </c>
      <c r="C5" s="91" t="s">
        <v>245</v>
      </c>
    </row>
    <row r="6" spans="1:3" ht="15">
      <c r="A6" s="84" t="s">
        <v>217</v>
      </c>
      <c r="B6" s="83" t="s">
        <v>420</v>
      </c>
      <c r="C6" s="91" t="s">
        <v>245</v>
      </c>
    </row>
    <row r="7" spans="1:3" ht="15">
      <c r="A7" s="84" t="s">
        <v>217</v>
      </c>
      <c r="B7" s="83" t="s">
        <v>421</v>
      </c>
      <c r="C7" s="91" t="s">
        <v>245</v>
      </c>
    </row>
    <row r="8" spans="1:3" ht="15">
      <c r="A8" s="84" t="s">
        <v>217</v>
      </c>
      <c r="B8" s="83" t="s">
        <v>422</v>
      </c>
      <c r="C8" s="91" t="s">
        <v>245</v>
      </c>
    </row>
    <row r="9" spans="1:3" ht="15">
      <c r="A9" s="84" t="s">
        <v>217</v>
      </c>
      <c r="B9" s="83" t="s">
        <v>423</v>
      </c>
      <c r="C9" s="91" t="s">
        <v>245</v>
      </c>
    </row>
    <row r="10" spans="1:3" ht="15">
      <c r="A10" s="84" t="s">
        <v>217</v>
      </c>
      <c r="B10" s="83" t="s">
        <v>424</v>
      </c>
      <c r="C10" s="91" t="s">
        <v>245</v>
      </c>
    </row>
    <row r="11" spans="1:3" ht="15">
      <c r="A11" s="84" t="s">
        <v>217</v>
      </c>
      <c r="B11" s="83" t="s">
        <v>425</v>
      </c>
      <c r="C11" s="91" t="s">
        <v>245</v>
      </c>
    </row>
    <row r="12" spans="1:3" ht="15">
      <c r="A12" s="84" t="s">
        <v>217</v>
      </c>
      <c r="B12" s="83" t="s">
        <v>426</v>
      </c>
      <c r="C12" s="91" t="s">
        <v>245</v>
      </c>
    </row>
    <row r="13" spans="1:3" ht="15">
      <c r="A13" s="84" t="s">
        <v>217</v>
      </c>
      <c r="B13" s="83" t="s">
        <v>427</v>
      </c>
      <c r="C13" s="91" t="s">
        <v>245</v>
      </c>
    </row>
    <row r="14" spans="1:3" ht="15">
      <c r="A14" s="84" t="s">
        <v>217</v>
      </c>
      <c r="B14" s="83" t="s">
        <v>428</v>
      </c>
      <c r="C14" s="91" t="s">
        <v>245</v>
      </c>
    </row>
    <row r="15" spans="1:3" ht="15">
      <c r="A15" s="84" t="s">
        <v>217</v>
      </c>
      <c r="B15" s="83" t="s">
        <v>220</v>
      </c>
      <c r="C15" s="91" t="s">
        <v>245</v>
      </c>
    </row>
    <row r="16" spans="1:3" ht="15">
      <c r="A16" s="84" t="s">
        <v>217</v>
      </c>
      <c r="B16" s="83" t="s">
        <v>429</v>
      </c>
      <c r="C16" s="91" t="s">
        <v>245</v>
      </c>
    </row>
    <row r="17" spans="1:3" ht="15">
      <c r="A17" s="84" t="s">
        <v>217</v>
      </c>
      <c r="B17" s="83" t="s">
        <v>430</v>
      </c>
      <c r="C17" s="91" t="s">
        <v>245</v>
      </c>
    </row>
    <row r="18" spans="1:3" ht="15">
      <c r="A18" s="84" t="s">
        <v>217</v>
      </c>
      <c r="B18" s="83" t="s">
        <v>431</v>
      </c>
      <c r="C18" s="91" t="s">
        <v>245</v>
      </c>
    </row>
    <row r="19" spans="1:3" ht="15">
      <c r="A19" s="84" t="s">
        <v>217</v>
      </c>
      <c r="B19" s="83" t="s">
        <v>432</v>
      </c>
      <c r="C19" s="91" t="s">
        <v>245</v>
      </c>
    </row>
    <row r="20" spans="1:3" ht="15">
      <c r="A20" s="84" t="s">
        <v>217</v>
      </c>
      <c r="B20" s="83" t="s">
        <v>433</v>
      </c>
      <c r="C20" s="91" t="s">
        <v>245</v>
      </c>
    </row>
    <row r="21" spans="1:3" ht="15">
      <c r="A21" s="84" t="s">
        <v>217</v>
      </c>
      <c r="B21" s="83" t="s">
        <v>434</v>
      </c>
      <c r="C21" s="91" t="s">
        <v>245</v>
      </c>
    </row>
    <row r="22" spans="1:3" ht="15">
      <c r="A22" s="84" t="s">
        <v>217</v>
      </c>
      <c r="B22" s="83" t="s">
        <v>435</v>
      </c>
      <c r="C22" s="91" t="s">
        <v>245</v>
      </c>
    </row>
    <row r="23" spans="1:3" ht="15">
      <c r="A23" s="84" t="s">
        <v>217</v>
      </c>
      <c r="B23" s="83" t="s">
        <v>436</v>
      </c>
      <c r="C23" s="91" t="s">
        <v>245</v>
      </c>
    </row>
    <row r="24" spans="1:3" ht="15">
      <c r="A24" s="84" t="s">
        <v>217</v>
      </c>
      <c r="B24" s="83" t="s">
        <v>437</v>
      </c>
      <c r="C24" s="91" t="s">
        <v>245</v>
      </c>
    </row>
    <row r="25" spans="1:3" ht="15">
      <c r="A25" s="84" t="s">
        <v>217</v>
      </c>
      <c r="B25" s="83" t="s">
        <v>438</v>
      </c>
      <c r="C25" s="91" t="s">
        <v>245</v>
      </c>
    </row>
    <row r="26" spans="1:3" ht="15">
      <c r="A26" s="84" t="s">
        <v>217</v>
      </c>
      <c r="B26" s="83" t="s">
        <v>439</v>
      </c>
      <c r="C26" s="91" t="s">
        <v>245</v>
      </c>
    </row>
    <row r="27" spans="1:3" ht="15">
      <c r="A27" s="84" t="s">
        <v>217</v>
      </c>
      <c r="B27" s="83" t="s">
        <v>440</v>
      </c>
      <c r="C27" s="91" t="s">
        <v>245</v>
      </c>
    </row>
    <row r="28" spans="1:3" ht="15">
      <c r="A28" s="84" t="s">
        <v>217</v>
      </c>
      <c r="B28" s="83" t="s">
        <v>441</v>
      </c>
      <c r="C28" s="91" t="s">
        <v>245</v>
      </c>
    </row>
    <row r="29" spans="1:3" ht="15">
      <c r="A29" s="84" t="s">
        <v>217</v>
      </c>
      <c r="B29" s="83" t="s">
        <v>442</v>
      </c>
      <c r="C29" s="91" t="s">
        <v>245</v>
      </c>
    </row>
    <row r="30" spans="1:3" ht="15">
      <c r="A30" s="84" t="s">
        <v>217</v>
      </c>
      <c r="B30" s="83" t="s">
        <v>443</v>
      </c>
      <c r="C30" s="91" t="s">
        <v>245</v>
      </c>
    </row>
    <row r="31" spans="1:3" ht="15">
      <c r="A31" s="84" t="s">
        <v>216</v>
      </c>
      <c r="B31" s="83" t="s">
        <v>444</v>
      </c>
      <c r="C31" s="91" t="s">
        <v>244</v>
      </c>
    </row>
    <row r="32" spans="1:3" ht="15">
      <c r="A32" s="84" t="s">
        <v>216</v>
      </c>
      <c r="B32" s="83" t="s">
        <v>215</v>
      </c>
      <c r="C32" s="91" t="s">
        <v>244</v>
      </c>
    </row>
    <row r="33" spans="1:3" ht="15">
      <c r="A33" s="84" t="s">
        <v>216</v>
      </c>
      <c r="B33" s="83" t="s">
        <v>445</v>
      </c>
      <c r="C33" s="91" t="s">
        <v>244</v>
      </c>
    </row>
    <row r="34" spans="1:3" ht="15">
      <c r="A34" s="84" t="s">
        <v>216</v>
      </c>
      <c r="B34" s="83" t="s">
        <v>377</v>
      </c>
      <c r="C34" s="91" t="s">
        <v>244</v>
      </c>
    </row>
    <row r="35" spans="1:3" ht="15">
      <c r="A35" s="84" t="s">
        <v>216</v>
      </c>
      <c r="B35" s="83" t="s">
        <v>378</v>
      </c>
      <c r="C35" s="91" t="s">
        <v>244</v>
      </c>
    </row>
    <row r="36" spans="1:3" ht="15">
      <c r="A36" s="84" t="s">
        <v>216</v>
      </c>
      <c r="B36" s="83" t="s">
        <v>431</v>
      </c>
      <c r="C36" s="91" t="s">
        <v>244</v>
      </c>
    </row>
    <row r="37" spans="1:3" ht="15">
      <c r="A37" s="84" t="s">
        <v>216</v>
      </c>
      <c r="B37" s="83" t="s">
        <v>446</v>
      </c>
      <c r="C37" s="91" t="s">
        <v>244</v>
      </c>
    </row>
    <row r="38" spans="1:3" ht="15">
      <c r="A38" s="84" t="s">
        <v>216</v>
      </c>
      <c r="B38" s="83" t="s">
        <v>380</v>
      </c>
      <c r="C38" s="91" t="s">
        <v>244</v>
      </c>
    </row>
    <row r="39" spans="1:3" ht="15">
      <c r="A39" s="84" t="s">
        <v>216</v>
      </c>
      <c r="B39" s="83" t="s">
        <v>381</v>
      </c>
      <c r="C39" s="91" t="s">
        <v>244</v>
      </c>
    </row>
    <row r="40" spans="1:3" ht="15">
      <c r="A40" s="84" t="s">
        <v>216</v>
      </c>
      <c r="B40" s="83" t="s">
        <v>447</v>
      </c>
      <c r="C40" s="91" t="s">
        <v>244</v>
      </c>
    </row>
    <row r="41" spans="1:3" ht="15">
      <c r="A41" s="84" t="s">
        <v>216</v>
      </c>
      <c r="B41" s="83" t="s">
        <v>382</v>
      </c>
      <c r="C41" s="91" t="s">
        <v>244</v>
      </c>
    </row>
    <row r="42" spans="1:3" ht="15">
      <c r="A42" s="84" t="s">
        <v>216</v>
      </c>
      <c r="B42" s="83" t="s">
        <v>448</v>
      </c>
      <c r="C42" s="91" t="s">
        <v>244</v>
      </c>
    </row>
    <row r="43" spans="1:3" ht="15">
      <c r="A43" s="84" t="s">
        <v>216</v>
      </c>
      <c r="B43" s="83" t="s">
        <v>383</v>
      </c>
      <c r="C43" s="91" t="s">
        <v>244</v>
      </c>
    </row>
    <row r="44" spans="1:3" ht="15">
      <c r="A44" s="84" t="s">
        <v>216</v>
      </c>
      <c r="B44" s="83" t="s">
        <v>449</v>
      </c>
      <c r="C44" s="91" t="s">
        <v>244</v>
      </c>
    </row>
    <row r="45" spans="1:3" ht="15">
      <c r="A45" s="84" t="s">
        <v>216</v>
      </c>
      <c r="B45" s="83" t="s">
        <v>450</v>
      </c>
      <c r="C45" s="91" t="s">
        <v>244</v>
      </c>
    </row>
    <row r="46" spans="1:3" ht="15">
      <c r="A46" s="84" t="s">
        <v>216</v>
      </c>
      <c r="B46" s="83" t="s">
        <v>451</v>
      </c>
      <c r="C46" s="91" t="s">
        <v>244</v>
      </c>
    </row>
    <row r="47" spans="1:3" ht="15">
      <c r="A47" s="84" t="s">
        <v>216</v>
      </c>
      <c r="B47" s="83" t="s">
        <v>452</v>
      </c>
      <c r="C47" s="91" t="s">
        <v>244</v>
      </c>
    </row>
    <row r="48" spans="1:3" ht="15">
      <c r="A48" s="84" t="s">
        <v>216</v>
      </c>
      <c r="B48" s="83" t="s">
        <v>384</v>
      </c>
      <c r="C48" s="91" t="s">
        <v>244</v>
      </c>
    </row>
    <row r="49" spans="1:3" ht="15">
      <c r="A49" s="84" t="s">
        <v>216</v>
      </c>
      <c r="B49" s="83" t="s">
        <v>453</v>
      </c>
      <c r="C49" s="91" t="s">
        <v>244</v>
      </c>
    </row>
    <row r="50" spans="1:3" ht="15">
      <c r="A50" s="84" t="s">
        <v>216</v>
      </c>
      <c r="B50" s="83" t="s">
        <v>454</v>
      </c>
      <c r="C50" s="91" t="s">
        <v>244</v>
      </c>
    </row>
    <row r="51" spans="1:3" ht="15">
      <c r="A51" s="84" t="s">
        <v>215</v>
      </c>
      <c r="B51" s="83" t="s">
        <v>445</v>
      </c>
      <c r="C51" s="91" t="s">
        <v>243</v>
      </c>
    </row>
    <row r="52" spans="1:3" ht="15">
      <c r="A52" s="84" t="s">
        <v>215</v>
      </c>
      <c r="B52" s="83" t="s">
        <v>377</v>
      </c>
      <c r="C52" s="91" t="s">
        <v>243</v>
      </c>
    </row>
    <row r="53" spans="1:3" ht="15">
      <c r="A53" s="84" t="s">
        <v>215</v>
      </c>
      <c r="B53" s="83" t="s">
        <v>378</v>
      </c>
      <c r="C53" s="91" t="s">
        <v>243</v>
      </c>
    </row>
    <row r="54" spans="1:3" ht="15">
      <c r="A54" s="84" t="s">
        <v>215</v>
      </c>
      <c r="B54" s="83" t="s">
        <v>431</v>
      </c>
      <c r="C54" s="91" t="s">
        <v>243</v>
      </c>
    </row>
    <row r="55" spans="1:3" ht="15">
      <c r="A55" s="84" t="s">
        <v>215</v>
      </c>
      <c r="B55" s="83" t="s">
        <v>446</v>
      </c>
      <c r="C55" s="91" t="s">
        <v>243</v>
      </c>
    </row>
    <row r="56" spans="1:3" ht="15">
      <c r="A56" s="84" t="s">
        <v>215</v>
      </c>
      <c r="B56" s="83" t="s">
        <v>380</v>
      </c>
      <c r="C56" s="91" t="s">
        <v>243</v>
      </c>
    </row>
    <row r="57" spans="1:3" ht="15">
      <c r="A57" s="84" t="s">
        <v>215</v>
      </c>
      <c r="B57" s="83" t="s">
        <v>381</v>
      </c>
      <c r="C57" s="91" t="s">
        <v>243</v>
      </c>
    </row>
    <row r="58" spans="1:3" ht="15">
      <c r="A58" s="84" t="s">
        <v>215</v>
      </c>
      <c r="B58" s="83" t="s">
        <v>447</v>
      </c>
      <c r="C58" s="91" t="s">
        <v>243</v>
      </c>
    </row>
    <row r="59" spans="1:3" ht="15">
      <c r="A59" s="84" t="s">
        <v>215</v>
      </c>
      <c r="B59" s="83" t="s">
        <v>382</v>
      </c>
      <c r="C59" s="91" t="s">
        <v>243</v>
      </c>
    </row>
    <row r="60" spans="1:3" ht="15">
      <c r="A60" s="84" t="s">
        <v>215</v>
      </c>
      <c r="B60" s="83" t="s">
        <v>448</v>
      </c>
      <c r="C60" s="91" t="s">
        <v>243</v>
      </c>
    </row>
    <row r="61" spans="1:3" ht="15">
      <c r="A61" s="84" t="s">
        <v>215</v>
      </c>
      <c r="B61" s="83" t="s">
        <v>383</v>
      </c>
      <c r="C61" s="91" t="s">
        <v>243</v>
      </c>
    </row>
    <row r="62" spans="1:3" ht="15">
      <c r="A62" s="84" t="s">
        <v>215</v>
      </c>
      <c r="B62" s="83" t="s">
        <v>449</v>
      </c>
      <c r="C62" s="91" t="s">
        <v>243</v>
      </c>
    </row>
    <row r="63" spans="1:3" ht="15">
      <c r="A63" s="84" t="s">
        <v>215</v>
      </c>
      <c r="B63" s="83" t="s">
        <v>450</v>
      </c>
      <c r="C63" s="91" t="s">
        <v>243</v>
      </c>
    </row>
    <row r="64" spans="1:3" ht="15">
      <c r="A64" s="84" t="s">
        <v>215</v>
      </c>
      <c r="B64" s="83" t="s">
        <v>451</v>
      </c>
      <c r="C64" s="91" t="s">
        <v>243</v>
      </c>
    </row>
    <row r="65" spans="1:3" ht="15">
      <c r="A65" s="84" t="s">
        <v>215</v>
      </c>
      <c r="B65" s="83" t="s">
        <v>452</v>
      </c>
      <c r="C65" s="91" t="s">
        <v>243</v>
      </c>
    </row>
    <row r="66" spans="1:3" ht="15">
      <c r="A66" s="84" t="s">
        <v>215</v>
      </c>
      <c r="B66" s="83" t="s">
        <v>384</v>
      </c>
      <c r="C66" s="91" t="s">
        <v>243</v>
      </c>
    </row>
    <row r="67" spans="1:3" ht="15">
      <c r="A67" s="84" t="s">
        <v>215</v>
      </c>
      <c r="B67" s="83" t="s">
        <v>453</v>
      </c>
      <c r="C67" s="91" t="s">
        <v>243</v>
      </c>
    </row>
    <row r="68" spans="1:3" ht="15">
      <c r="A68" s="84" t="s">
        <v>215</v>
      </c>
      <c r="B68" s="83" t="s">
        <v>454</v>
      </c>
      <c r="C68" s="91" t="s">
        <v>243</v>
      </c>
    </row>
    <row r="69" spans="1:3" ht="15">
      <c r="A69" s="84" t="s">
        <v>214</v>
      </c>
      <c r="B69" s="83" t="s">
        <v>455</v>
      </c>
      <c r="C69" s="91" t="s">
        <v>242</v>
      </c>
    </row>
    <row r="70" spans="1:3" ht="15">
      <c r="A70" s="84" t="s">
        <v>214</v>
      </c>
      <c r="B70" s="83" t="s">
        <v>456</v>
      </c>
      <c r="C70" s="91" t="s">
        <v>242</v>
      </c>
    </row>
    <row r="71" spans="1:3" ht="15">
      <c r="A71" s="84" t="s">
        <v>214</v>
      </c>
      <c r="B71" s="83" t="s">
        <v>448</v>
      </c>
      <c r="C71" s="91" t="s">
        <v>242</v>
      </c>
    </row>
    <row r="72" spans="1:3" ht="15">
      <c r="A72" s="84" t="s">
        <v>214</v>
      </c>
      <c r="B72" s="83" t="s">
        <v>457</v>
      </c>
      <c r="C72" s="91" t="s">
        <v>242</v>
      </c>
    </row>
    <row r="73" spans="1:3" ht="15">
      <c r="A73" s="84" t="s">
        <v>214</v>
      </c>
      <c r="B73" s="83" t="s">
        <v>450</v>
      </c>
      <c r="C73" s="91" t="s">
        <v>242</v>
      </c>
    </row>
    <row r="74" spans="1:3" ht="15">
      <c r="A74" s="84" t="s">
        <v>214</v>
      </c>
      <c r="B74" s="83" t="s">
        <v>451</v>
      </c>
      <c r="C74" s="91" t="s">
        <v>242</v>
      </c>
    </row>
    <row r="75" spans="1:3" ht="15">
      <c r="A75" s="84" t="s">
        <v>214</v>
      </c>
      <c r="B75" s="83" t="s">
        <v>431</v>
      </c>
      <c r="C75" s="91" t="s">
        <v>242</v>
      </c>
    </row>
    <row r="76" spans="1:3" ht="15">
      <c r="A76" s="84" t="s">
        <v>214</v>
      </c>
      <c r="B76" s="83" t="s">
        <v>458</v>
      </c>
      <c r="C76" s="91" t="s">
        <v>242</v>
      </c>
    </row>
    <row r="77" spans="1:3" ht="15">
      <c r="A77" s="84" t="s">
        <v>214</v>
      </c>
      <c r="B77" s="83" t="s">
        <v>459</v>
      </c>
      <c r="C77" s="91" t="s">
        <v>242</v>
      </c>
    </row>
    <row r="78" spans="1:3" ht="15">
      <c r="A78" s="84" t="s">
        <v>214</v>
      </c>
      <c r="B78" s="83" t="s">
        <v>443</v>
      </c>
      <c r="C78" s="91" t="s">
        <v>242</v>
      </c>
    </row>
    <row r="79" spans="1:3" ht="15">
      <c r="A79" s="84" t="s">
        <v>214</v>
      </c>
      <c r="B79" s="83" t="s">
        <v>376</v>
      </c>
      <c r="C79" s="91" t="s">
        <v>242</v>
      </c>
    </row>
    <row r="80" spans="1:3" ht="15">
      <c r="A80" s="84" t="s">
        <v>214</v>
      </c>
      <c r="B80" s="83" t="s">
        <v>460</v>
      </c>
      <c r="C80" s="91" t="s">
        <v>242</v>
      </c>
    </row>
    <row r="81" spans="1:3" ht="15">
      <c r="A81" s="84" t="s">
        <v>214</v>
      </c>
      <c r="B81" s="83" t="s">
        <v>461</v>
      </c>
      <c r="C81" s="91" t="s">
        <v>242</v>
      </c>
    </row>
    <row r="82" spans="1:3" ht="15">
      <c r="A82" s="84" t="s">
        <v>214</v>
      </c>
      <c r="B82" s="83" t="s">
        <v>429</v>
      </c>
      <c r="C82" s="91" t="s">
        <v>242</v>
      </c>
    </row>
    <row r="83" spans="1:3" ht="15">
      <c r="A83" s="84" t="s">
        <v>214</v>
      </c>
      <c r="B83" s="83" t="s">
        <v>462</v>
      </c>
      <c r="C83" s="91" t="s">
        <v>242</v>
      </c>
    </row>
    <row r="84" spans="1:3" ht="15">
      <c r="A84" s="84" t="s">
        <v>214</v>
      </c>
      <c r="B84" s="83" t="s">
        <v>463</v>
      </c>
      <c r="C84" s="91" t="s">
        <v>242</v>
      </c>
    </row>
    <row r="85" spans="1:3" ht="15">
      <c r="A85" s="84" t="s">
        <v>214</v>
      </c>
      <c r="B85" s="83" t="s">
        <v>464</v>
      </c>
      <c r="C85" s="91" t="s">
        <v>242</v>
      </c>
    </row>
    <row r="86" spans="1:3" ht="15">
      <c r="A86" s="84" t="s">
        <v>214</v>
      </c>
      <c r="B86" s="83" t="s">
        <v>465</v>
      </c>
      <c r="C86" s="91" t="s">
        <v>242</v>
      </c>
    </row>
    <row r="87" spans="1:3" ht="15">
      <c r="A87" s="84" t="s">
        <v>214</v>
      </c>
      <c r="B87" s="83" t="s">
        <v>466</v>
      </c>
      <c r="C87" s="91" t="s">
        <v>242</v>
      </c>
    </row>
    <row r="88" spans="1:3" ht="15">
      <c r="A88" s="84" t="s">
        <v>214</v>
      </c>
      <c r="B88" s="83" t="s">
        <v>467</v>
      </c>
      <c r="C88" s="91" t="s">
        <v>242</v>
      </c>
    </row>
    <row r="89" spans="1:3" ht="15">
      <c r="A89" s="84" t="s">
        <v>214</v>
      </c>
      <c r="B89" s="83" t="s">
        <v>468</v>
      </c>
      <c r="C89" s="91" t="s">
        <v>242</v>
      </c>
    </row>
    <row r="90" spans="1:3" ht="15">
      <c r="A90" s="84" t="s">
        <v>214</v>
      </c>
      <c r="B90" s="83" t="s">
        <v>469</v>
      </c>
      <c r="C90" s="91" t="s">
        <v>242</v>
      </c>
    </row>
    <row r="91" spans="1:3" ht="15">
      <c r="A91" s="84" t="s">
        <v>214</v>
      </c>
      <c r="B91" s="83" t="s">
        <v>470</v>
      </c>
      <c r="C91" s="91" t="s">
        <v>242</v>
      </c>
    </row>
    <row r="92" spans="1:3" ht="15">
      <c r="A92" s="84" t="s">
        <v>214</v>
      </c>
      <c r="B92" s="83" t="s">
        <v>471</v>
      </c>
      <c r="C92" s="91" t="s">
        <v>242</v>
      </c>
    </row>
    <row r="93" spans="1:3" ht="15">
      <c r="A93" s="84" t="s">
        <v>214</v>
      </c>
      <c r="B93" s="83" t="s">
        <v>472</v>
      </c>
      <c r="C93" s="91" t="s">
        <v>242</v>
      </c>
    </row>
    <row r="94" spans="1:3" ht="15">
      <c r="A94" s="84" t="s">
        <v>214</v>
      </c>
      <c r="B94" s="83" t="s">
        <v>473</v>
      </c>
      <c r="C94" s="91" t="s">
        <v>242</v>
      </c>
    </row>
    <row r="95" spans="1:3" ht="15">
      <c r="A95" s="84" t="s">
        <v>218</v>
      </c>
      <c r="B95" s="83" t="s">
        <v>474</v>
      </c>
      <c r="C95" s="91" t="s">
        <v>246</v>
      </c>
    </row>
    <row r="96" spans="1:3" ht="15">
      <c r="A96" s="84" t="s">
        <v>218</v>
      </c>
      <c r="B96" s="83" t="s">
        <v>475</v>
      </c>
      <c r="C96" s="91" t="s">
        <v>246</v>
      </c>
    </row>
    <row r="97" spans="1:3" ht="15">
      <c r="A97" s="84" t="s">
        <v>218</v>
      </c>
      <c r="B97" s="83" t="s">
        <v>476</v>
      </c>
      <c r="C97" s="91" t="s">
        <v>246</v>
      </c>
    </row>
    <row r="98" spans="1:3" ht="15">
      <c r="A98" s="84" t="s">
        <v>218</v>
      </c>
      <c r="B98" s="83" t="s">
        <v>477</v>
      </c>
      <c r="C98" s="91" t="s">
        <v>246</v>
      </c>
    </row>
    <row r="99" spans="1:3" ht="15">
      <c r="A99" s="84" t="s">
        <v>218</v>
      </c>
      <c r="B99" s="83" t="s">
        <v>429</v>
      </c>
      <c r="C99" s="91" t="s">
        <v>246</v>
      </c>
    </row>
    <row r="100" spans="1:3" ht="15">
      <c r="A100" s="84" t="s">
        <v>218</v>
      </c>
      <c r="B100" s="83" t="s">
        <v>478</v>
      </c>
      <c r="C100" s="91" t="s">
        <v>246</v>
      </c>
    </row>
    <row r="101" spans="1:3" ht="15">
      <c r="A101" s="84" t="s">
        <v>218</v>
      </c>
      <c r="B101" s="83" t="s">
        <v>450</v>
      </c>
      <c r="C101" s="91" t="s">
        <v>246</v>
      </c>
    </row>
    <row r="102" spans="1:3" ht="15">
      <c r="A102" s="84" t="s">
        <v>218</v>
      </c>
      <c r="B102" s="83" t="s">
        <v>479</v>
      </c>
      <c r="C102" s="91" t="s">
        <v>246</v>
      </c>
    </row>
    <row r="103" spans="1:3" ht="15">
      <c r="A103" s="84" t="s">
        <v>218</v>
      </c>
      <c r="B103" s="83" t="s">
        <v>480</v>
      </c>
      <c r="C103" s="91" t="s">
        <v>246</v>
      </c>
    </row>
    <row r="104" spans="1:3" ht="15">
      <c r="A104" s="84" t="s">
        <v>218</v>
      </c>
      <c r="B104" s="83" t="s">
        <v>481</v>
      </c>
      <c r="C104" s="91" t="s">
        <v>246</v>
      </c>
    </row>
    <row r="105" spans="1:3" ht="15">
      <c r="A105" s="84" t="s">
        <v>218</v>
      </c>
      <c r="B105" s="83" t="s">
        <v>482</v>
      </c>
      <c r="C105" s="91" t="s">
        <v>246</v>
      </c>
    </row>
    <row r="106" spans="1:3" ht="15">
      <c r="A106" s="84" t="s">
        <v>218</v>
      </c>
      <c r="B106" s="83" t="s">
        <v>483</v>
      </c>
      <c r="C106" s="91" t="s">
        <v>246</v>
      </c>
    </row>
    <row r="107" spans="1:3" ht="15">
      <c r="A107" s="84" t="s">
        <v>218</v>
      </c>
      <c r="B107" s="83" t="s">
        <v>454</v>
      </c>
      <c r="C107" s="91" t="s">
        <v>246</v>
      </c>
    </row>
    <row r="108" spans="1:3" ht="15">
      <c r="A108" s="84" t="s">
        <v>218</v>
      </c>
      <c r="B108" s="83" t="s">
        <v>484</v>
      </c>
      <c r="C108" s="91" t="s">
        <v>246</v>
      </c>
    </row>
    <row r="109" spans="1:3" ht="15">
      <c r="A109" s="84" t="s">
        <v>218</v>
      </c>
      <c r="B109" s="83" t="s">
        <v>485</v>
      </c>
      <c r="C109" s="91" t="s">
        <v>246</v>
      </c>
    </row>
    <row r="110" spans="1:3" ht="15">
      <c r="A110" s="84" t="s">
        <v>218</v>
      </c>
      <c r="B110" s="83" t="s">
        <v>486</v>
      </c>
      <c r="C110" s="91" t="s">
        <v>246</v>
      </c>
    </row>
    <row r="111" spans="1:3" ht="15">
      <c r="A111" s="84" t="s">
        <v>218</v>
      </c>
      <c r="B111" s="83" t="s">
        <v>487</v>
      </c>
      <c r="C111" s="91" t="s">
        <v>246</v>
      </c>
    </row>
    <row r="112" spans="1:3" ht="15">
      <c r="A112" s="84" t="s">
        <v>218</v>
      </c>
      <c r="B112" s="83" t="s">
        <v>488</v>
      </c>
      <c r="C112" s="91" t="s">
        <v>246</v>
      </c>
    </row>
    <row r="113" spans="1:3" ht="15">
      <c r="A113" s="84" t="s">
        <v>218</v>
      </c>
      <c r="B113" s="83" t="s">
        <v>277</v>
      </c>
      <c r="C113" s="91"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463</v>
      </c>
      <c r="B12" s="83" t="s">
        <v>7768</v>
      </c>
    </row>
    <row r="13" spans="1:2" ht="15">
      <c r="A13" s="84" t="s">
        <v>489</v>
      </c>
      <c r="B13" s="83" t="s">
        <v>7768</v>
      </c>
    </row>
    <row r="14" spans="1:2" ht="15">
      <c r="A14" s="84" t="s">
        <v>490</v>
      </c>
      <c r="B14" s="83" t="s">
        <v>7768</v>
      </c>
    </row>
    <row r="15" spans="1:2" ht="15">
      <c r="A15" s="84" t="s">
        <v>491</v>
      </c>
      <c r="B15" s="83" t="s">
        <v>7768</v>
      </c>
    </row>
    <row r="16" spans="1:2" ht="15">
      <c r="A16" s="84" t="s">
        <v>492</v>
      </c>
      <c r="B16" s="83" t="s">
        <v>7768</v>
      </c>
    </row>
    <row r="17" spans="1:2" ht="15">
      <c r="A17" s="84" t="s">
        <v>493</v>
      </c>
      <c r="B17" s="83" t="s">
        <v>7768</v>
      </c>
    </row>
    <row r="18" spans="1:2" ht="15">
      <c r="A18" s="84" t="s">
        <v>494</v>
      </c>
      <c r="B18" s="83" t="s">
        <v>7768</v>
      </c>
    </row>
    <row r="19" spans="1:2" ht="15">
      <c r="A19" s="84" t="s">
        <v>495</v>
      </c>
      <c r="B19" s="83" t="s">
        <v>7768</v>
      </c>
    </row>
    <row r="20" spans="1:2" ht="15">
      <c r="A20" s="84" t="s">
        <v>496</v>
      </c>
      <c r="B20" s="83" t="s">
        <v>7768</v>
      </c>
    </row>
    <row r="21" spans="1:2" ht="15">
      <c r="A21" s="84" t="s">
        <v>497</v>
      </c>
      <c r="B21" s="83" t="s">
        <v>7768</v>
      </c>
    </row>
    <row r="22" spans="1:2" ht="15">
      <c r="A22" s="84" t="s">
        <v>498</v>
      </c>
      <c r="B22" s="83" t="s">
        <v>7768</v>
      </c>
    </row>
    <row r="23" spans="1:2" ht="15">
      <c r="A23" s="84" t="s">
        <v>499</v>
      </c>
      <c r="B23" s="83" t="s">
        <v>7768</v>
      </c>
    </row>
    <row r="24" spans="1:2" ht="15">
      <c r="A24" s="84" t="s">
        <v>500</v>
      </c>
      <c r="B24" s="83" t="s">
        <v>7768</v>
      </c>
    </row>
    <row r="25" spans="1:2" ht="15">
      <c r="A25" s="84" t="s">
        <v>501</v>
      </c>
      <c r="B25" s="83" t="s">
        <v>7768</v>
      </c>
    </row>
    <row r="26" spans="1:2" ht="15">
      <c r="A26" s="84" t="s">
        <v>502</v>
      </c>
      <c r="B26" s="83" t="s">
        <v>7768</v>
      </c>
    </row>
    <row r="27" spans="1:2" ht="15">
      <c r="A27" s="84" t="s">
        <v>503</v>
      </c>
      <c r="B27" s="83" t="s">
        <v>7768</v>
      </c>
    </row>
    <row r="28" spans="1:2" ht="15">
      <c r="A28" s="84" t="s">
        <v>504</v>
      </c>
      <c r="B28" s="83" t="s">
        <v>7768</v>
      </c>
    </row>
    <row r="29" spans="1:2" ht="15">
      <c r="A29" s="84" t="s">
        <v>505</v>
      </c>
      <c r="B29" s="83" t="s">
        <v>7768</v>
      </c>
    </row>
    <row r="30" spans="1:2" ht="15">
      <c r="A30" s="84" t="s">
        <v>506</v>
      </c>
      <c r="B30" s="83" t="s">
        <v>7768</v>
      </c>
    </row>
    <row r="31" spans="1:2" ht="15">
      <c r="A31" s="84" t="s">
        <v>507</v>
      </c>
      <c r="B31" s="83" t="s">
        <v>7768</v>
      </c>
    </row>
    <row r="32" spans="1:2" ht="15">
      <c r="A32" s="84" t="s">
        <v>425</v>
      </c>
      <c r="B32" s="83" t="s">
        <v>7768</v>
      </c>
    </row>
    <row r="33" spans="1:2" ht="15">
      <c r="A33" s="84" t="s">
        <v>508</v>
      </c>
      <c r="B33" s="83" t="s">
        <v>7768</v>
      </c>
    </row>
    <row r="34" spans="1:2" ht="15">
      <c r="A34" s="84" t="s">
        <v>509</v>
      </c>
      <c r="B34" s="83" t="s">
        <v>7768</v>
      </c>
    </row>
    <row r="35" spans="1:2" ht="15">
      <c r="A35" s="84" t="s">
        <v>483</v>
      </c>
      <c r="B35" s="83" t="s">
        <v>7768</v>
      </c>
    </row>
    <row r="36" spans="1:2" ht="15">
      <c r="A36" s="84" t="s">
        <v>510</v>
      </c>
      <c r="B36" s="83" t="s">
        <v>7768</v>
      </c>
    </row>
    <row r="37" spans="1:2" ht="15">
      <c r="A37" s="84" t="s">
        <v>511</v>
      </c>
      <c r="B37" s="83" t="s">
        <v>7768</v>
      </c>
    </row>
    <row r="38" spans="1:2" ht="15">
      <c r="A38" s="84" t="s">
        <v>512</v>
      </c>
      <c r="B38" s="83" t="s">
        <v>7768</v>
      </c>
    </row>
    <row r="39" spans="1:2" ht="15">
      <c r="A39" s="84" t="s">
        <v>513</v>
      </c>
      <c r="B39" s="83" t="s">
        <v>7768</v>
      </c>
    </row>
    <row r="40" spans="1:2" ht="15">
      <c r="A40" s="84" t="s">
        <v>514</v>
      </c>
      <c r="B40" s="83" t="s">
        <v>7768</v>
      </c>
    </row>
    <row r="41" spans="1:2" ht="15">
      <c r="A41" s="84" t="s">
        <v>515</v>
      </c>
      <c r="B41" s="83" t="s">
        <v>7768</v>
      </c>
    </row>
    <row r="42" spans="1:2" ht="15">
      <c r="A42" s="84" t="s">
        <v>516</v>
      </c>
      <c r="B42" s="83" t="s">
        <v>7768</v>
      </c>
    </row>
    <row r="43" spans="1:2" ht="15">
      <c r="A43" s="84" t="s">
        <v>517</v>
      </c>
      <c r="B43" s="83" t="s">
        <v>7768</v>
      </c>
    </row>
    <row r="44" spans="1:2" ht="15">
      <c r="A44" s="84" t="s">
        <v>518</v>
      </c>
      <c r="B44" s="83" t="s">
        <v>7768</v>
      </c>
    </row>
    <row r="45" spans="1:2" ht="15">
      <c r="A45" s="84" t="s">
        <v>519</v>
      </c>
      <c r="B45" s="83" t="s">
        <v>7768</v>
      </c>
    </row>
    <row r="46" spans="1:2" ht="15">
      <c r="A46" s="84" t="s">
        <v>520</v>
      </c>
      <c r="B46" s="83" t="s">
        <v>7768</v>
      </c>
    </row>
    <row r="47" spans="1:2" ht="15">
      <c r="A47" s="84" t="s">
        <v>521</v>
      </c>
      <c r="B47" s="83" t="s">
        <v>7768</v>
      </c>
    </row>
    <row r="48" spans="1:2" ht="15">
      <c r="A48" s="84" t="s">
        <v>522</v>
      </c>
      <c r="B48" s="83" t="s">
        <v>7768</v>
      </c>
    </row>
    <row r="49" spans="1:2" ht="15">
      <c r="A49" s="84" t="s">
        <v>523</v>
      </c>
      <c r="B49" s="83" t="s">
        <v>7768</v>
      </c>
    </row>
    <row r="50" spans="1:2" ht="15">
      <c r="A50" s="84" t="s">
        <v>524</v>
      </c>
      <c r="B50" s="83" t="s">
        <v>7768</v>
      </c>
    </row>
    <row r="51" spans="1:2" ht="15">
      <c r="A51" s="84" t="s">
        <v>525</v>
      </c>
      <c r="B51" s="83" t="s">
        <v>7768</v>
      </c>
    </row>
    <row r="52" spans="1:2" ht="15">
      <c r="A52" s="84" t="s">
        <v>451</v>
      </c>
      <c r="B52" s="83" t="s">
        <v>7768</v>
      </c>
    </row>
    <row r="53" spans="1:2" ht="15">
      <c r="A53" s="84" t="s">
        <v>526</v>
      </c>
      <c r="B53" s="83" t="s">
        <v>7768</v>
      </c>
    </row>
    <row r="54" spans="1:2" ht="15">
      <c r="A54" s="84" t="s">
        <v>527</v>
      </c>
      <c r="B54" s="83" t="s">
        <v>7768</v>
      </c>
    </row>
    <row r="55" spans="1:2" ht="15">
      <c r="A55" s="84" t="s">
        <v>528</v>
      </c>
      <c r="B55" s="83" t="s">
        <v>7768</v>
      </c>
    </row>
    <row r="56" spans="1:2" ht="15">
      <c r="A56" s="84" t="s">
        <v>529</v>
      </c>
      <c r="B56" s="83" t="s">
        <v>7768</v>
      </c>
    </row>
    <row r="57" spans="1:2" ht="15">
      <c r="A57" s="84" t="s">
        <v>530</v>
      </c>
      <c r="B57" s="83" t="s">
        <v>7768</v>
      </c>
    </row>
    <row r="58" spans="1:2" ht="15">
      <c r="A58" s="84" t="s">
        <v>531</v>
      </c>
      <c r="B58" s="83" t="s">
        <v>7768</v>
      </c>
    </row>
    <row r="59" spans="1:2" ht="15">
      <c r="A59" s="84" t="s">
        <v>532</v>
      </c>
      <c r="B59" s="83" t="s">
        <v>7768</v>
      </c>
    </row>
    <row r="60" spans="1:2" ht="15">
      <c r="A60" s="84" t="s">
        <v>533</v>
      </c>
      <c r="B60" s="83" t="s">
        <v>7768</v>
      </c>
    </row>
    <row r="61" spans="1:2" ht="15">
      <c r="A61" s="84" t="s">
        <v>534</v>
      </c>
      <c r="B61" s="83" t="s">
        <v>7768</v>
      </c>
    </row>
    <row r="62" spans="1:2" ht="15">
      <c r="A62" s="84" t="s">
        <v>535</v>
      </c>
      <c r="B62" s="83" t="s">
        <v>7768</v>
      </c>
    </row>
    <row r="63" spans="1:2" ht="15">
      <c r="A63" s="84" t="s">
        <v>536</v>
      </c>
      <c r="B63" s="83" t="s">
        <v>7768</v>
      </c>
    </row>
    <row r="64" spans="1:2" ht="15">
      <c r="A64" s="84" t="s">
        <v>537</v>
      </c>
      <c r="B64" s="83" t="s">
        <v>7768</v>
      </c>
    </row>
    <row r="65" spans="1:2" ht="15">
      <c r="A65" s="84" t="s">
        <v>538</v>
      </c>
      <c r="B65" s="83" t="s">
        <v>7768</v>
      </c>
    </row>
    <row r="66" spans="1:2" ht="15">
      <c r="A66" s="84" t="s">
        <v>539</v>
      </c>
      <c r="B66" s="83" t="s">
        <v>7768</v>
      </c>
    </row>
    <row r="67" spans="1:2" ht="15">
      <c r="A67" s="84" t="s">
        <v>540</v>
      </c>
      <c r="B67" s="83" t="s">
        <v>7768</v>
      </c>
    </row>
    <row r="68" spans="1:2" ht="15">
      <c r="A68" s="84" t="s">
        <v>541</v>
      </c>
      <c r="B68" s="83" t="s">
        <v>7768</v>
      </c>
    </row>
    <row r="69" spans="1:2" ht="15">
      <c r="A69" s="84" t="s">
        <v>542</v>
      </c>
      <c r="B69" s="83" t="s">
        <v>7768</v>
      </c>
    </row>
    <row r="70" spans="1:2" ht="15">
      <c r="A70" s="84" t="s">
        <v>543</v>
      </c>
      <c r="B70" s="83" t="s">
        <v>7768</v>
      </c>
    </row>
    <row r="71" spans="1:2" ht="15">
      <c r="A71" s="84" t="s">
        <v>544</v>
      </c>
      <c r="B71" s="83" t="s">
        <v>7768</v>
      </c>
    </row>
    <row r="72" spans="1:2" ht="15">
      <c r="A72" s="84" t="s">
        <v>545</v>
      </c>
      <c r="B72" s="83" t="s">
        <v>7768</v>
      </c>
    </row>
    <row r="73" spans="1:2" ht="15">
      <c r="A73" s="84" t="s">
        <v>546</v>
      </c>
      <c r="B73" s="83" t="s">
        <v>7768</v>
      </c>
    </row>
    <row r="74" spans="1:2" ht="15">
      <c r="A74" s="84" t="s">
        <v>547</v>
      </c>
      <c r="B74" s="83" t="s">
        <v>7768</v>
      </c>
    </row>
    <row r="75" spans="1:2" ht="15">
      <c r="A75" s="84" t="s">
        <v>548</v>
      </c>
      <c r="B75" s="83" t="s">
        <v>7768</v>
      </c>
    </row>
    <row r="76" spans="1:2" ht="15">
      <c r="A76" s="84" t="s">
        <v>549</v>
      </c>
      <c r="B76" s="83" t="s">
        <v>7768</v>
      </c>
    </row>
    <row r="77" spans="1:2" ht="15">
      <c r="A77" s="84" t="s">
        <v>550</v>
      </c>
      <c r="B77" s="83" t="s">
        <v>7768</v>
      </c>
    </row>
    <row r="78" spans="1:2" ht="15">
      <c r="A78" s="84" t="s">
        <v>551</v>
      </c>
      <c r="B78" s="83" t="s">
        <v>7768</v>
      </c>
    </row>
    <row r="79" spans="1:2" ht="15">
      <c r="A79" s="84" t="s">
        <v>552</v>
      </c>
      <c r="B79" s="83" t="s">
        <v>7768</v>
      </c>
    </row>
    <row r="80" spans="1:2" ht="15">
      <c r="A80" s="84" t="s">
        <v>553</v>
      </c>
      <c r="B80" s="83" t="s">
        <v>7768</v>
      </c>
    </row>
    <row r="81" spans="1:2" ht="15">
      <c r="A81" s="84" t="s">
        <v>554</v>
      </c>
      <c r="B81" s="83" t="s">
        <v>7768</v>
      </c>
    </row>
    <row r="82" spans="1:2" ht="15">
      <c r="A82" s="84" t="s">
        <v>555</v>
      </c>
      <c r="B82" s="83" t="s">
        <v>7768</v>
      </c>
    </row>
    <row r="83" spans="1:2" ht="15">
      <c r="A83" s="84" t="s">
        <v>556</v>
      </c>
      <c r="B83" s="83" t="s">
        <v>7768</v>
      </c>
    </row>
    <row r="84" spans="1:2" ht="15">
      <c r="A84" s="84" t="s">
        <v>557</v>
      </c>
      <c r="B84" s="83" t="s">
        <v>7768</v>
      </c>
    </row>
    <row r="85" spans="1:2" ht="15">
      <c r="A85" s="84" t="s">
        <v>558</v>
      </c>
      <c r="B85" s="83" t="s">
        <v>7768</v>
      </c>
    </row>
    <row r="86" spans="1:2" ht="15">
      <c r="A86" s="84" t="s">
        <v>559</v>
      </c>
      <c r="B86" s="83" t="s">
        <v>7768</v>
      </c>
    </row>
    <row r="87" spans="1:2" ht="15">
      <c r="A87" s="84" t="s">
        <v>560</v>
      </c>
      <c r="B87" s="83" t="s">
        <v>7768</v>
      </c>
    </row>
    <row r="88" spans="1:2" ht="15">
      <c r="A88" s="84" t="s">
        <v>561</v>
      </c>
      <c r="B88" s="83" t="s">
        <v>7768</v>
      </c>
    </row>
    <row r="89" spans="1:2" ht="15">
      <c r="A89" s="84" t="s">
        <v>562</v>
      </c>
      <c r="B89" s="83" t="s">
        <v>7768</v>
      </c>
    </row>
    <row r="90" spans="1:2" ht="15">
      <c r="A90" s="84" t="s">
        <v>563</v>
      </c>
      <c r="B90" s="83" t="s">
        <v>7768</v>
      </c>
    </row>
    <row r="91" spans="1:2" ht="15">
      <c r="A91" s="84" t="s">
        <v>564</v>
      </c>
      <c r="B91" s="83" t="s">
        <v>7768</v>
      </c>
    </row>
    <row r="92" spans="1:2" ht="15">
      <c r="A92" s="84" t="s">
        <v>565</v>
      </c>
      <c r="B92" s="83" t="s">
        <v>7768</v>
      </c>
    </row>
    <row r="93" spans="1:2" ht="15">
      <c r="A93" s="84" t="s">
        <v>566</v>
      </c>
      <c r="B93" s="83" t="s">
        <v>7768</v>
      </c>
    </row>
    <row r="94" spans="1:2" ht="15">
      <c r="A94" s="84" t="s">
        <v>567</v>
      </c>
      <c r="B94" s="83" t="s">
        <v>7768</v>
      </c>
    </row>
    <row r="95" spans="1:2" ht="15">
      <c r="A95" s="84" t="s">
        <v>568</v>
      </c>
      <c r="B95" s="83" t="s">
        <v>7768</v>
      </c>
    </row>
    <row r="96" spans="1:2" ht="15">
      <c r="A96" s="84" t="s">
        <v>569</v>
      </c>
      <c r="B96" s="83" t="s">
        <v>7768</v>
      </c>
    </row>
    <row r="97" spans="1:2" ht="15">
      <c r="A97" s="84" t="s">
        <v>570</v>
      </c>
      <c r="B97" s="83" t="s">
        <v>7768</v>
      </c>
    </row>
    <row r="98" spans="1:2" ht="15">
      <c r="A98" s="84" t="s">
        <v>571</v>
      </c>
      <c r="B98" s="83" t="s">
        <v>7768</v>
      </c>
    </row>
    <row r="99" spans="1:2" ht="15">
      <c r="A99" s="84" t="s">
        <v>572</v>
      </c>
      <c r="B99" s="83" t="s">
        <v>7768</v>
      </c>
    </row>
    <row r="100" spans="1:2" ht="15">
      <c r="A100" s="84" t="s">
        <v>573</v>
      </c>
      <c r="B100" s="83" t="s">
        <v>7768</v>
      </c>
    </row>
    <row r="101" spans="1:2" ht="15">
      <c r="A101" s="84" t="s">
        <v>574</v>
      </c>
      <c r="B101" s="83" t="s">
        <v>7768</v>
      </c>
    </row>
    <row r="102" spans="1:2" ht="15">
      <c r="A102" s="84" t="s">
        <v>575</v>
      </c>
      <c r="B102" s="83" t="s">
        <v>7768</v>
      </c>
    </row>
    <row r="103" spans="1:2" ht="15">
      <c r="A103" s="84" t="s">
        <v>576</v>
      </c>
      <c r="B103" s="83" t="s">
        <v>7768</v>
      </c>
    </row>
    <row r="104" spans="1:2" ht="15">
      <c r="A104" s="84" t="s">
        <v>577</v>
      </c>
      <c r="B104" s="83" t="s">
        <v>7768</v>
      </c>
    </row>
    <row r="105" spans="1:2" ht="15">
      <c r="A105" s="84" t="s">
        <v>578</v>
      </c>
      <c r="B105" s="83" t="s">
        <v>7768</v>
      </c>
    </row>
    <row r="106" spans="1:2" ht="15">
      <c r="A106" s="84" t="s">
        <v>579</v>
      </c>
      <c r="B106" s="83" t="s">
        <v>7768</v>
      </c>
    </row>
    <row r="107" spans="1:2" ht="15">
      <c r="A107" s="84" t="s">
        <v>580</v>
      </c>
      <c r="B107" s="83" t="s">
        <v>7768</v>
      </c>
    </row>
    <row r="108" spans="1:2" ht="15">
      <c r="A108" s="84" t="s">
        <v>581</v>
      </c>
      <c r="B108" s="83" t="s">
        <v>7768</v>
      </c>
    </row>
    <row r="109" spans="1:2" ht="15">
      <c r="A109" s="84" t="s">
        <v>582</v>
      </c>
      <c r="B109" s="83" t="s">
        <v>7768</v>
      </c>
    </row>
    <row r="110" spans="1:2" ht="15">
      <c r="A110" s="84" t="s">
        <v>583</v>
      </c>
      <c r="B110" s="83" t="s">
        <v>7768</v>
      </c>
    </row>
    <row r="111" spans="1:2" ht="15">
      <c r="A111" s="84" t="s">
        <v>584</v>
      </c>
      <c r="B111" s="83" t="s">
        <v>7768</v>
      </c>
    </row>
    <row r="112" spans="1:2" ht="15">
      <c r="A112" s="84" t="s">
        <v>585</v>
      </c>
      <c r="B112" s="83" t="s">
        <v>7768</v>
      </c>
    </row>
    <row r="113" spans="1:2" ht="15">
      <c r="A113" s="84" t="s">
        <v>586</v>
      </c>
      <c r="B113" s="83" t="s">
        <v>7768</v>
      </c>
    </row>
    <row r="114" spans="1:2" ht="15">
      <c r="A114" s="84" t="s">
        <v>587</v>
      </c>
      <c r="B114" s="83" t="s">
        <v>7768</v>
      </c>
    </row>
    <row r="115" spans="1:2" ht="15">
      <c r="A115" s="84" t="s">
        <v>588</v>
      </c>
      <c r="B115" s="83" t="s">
        <v>7768</v>
      </c>
    </row>
    <row r="116" spans="1:2" ht="15">
      <c r="A116" s="84" t="s">
        <v>589</v>
      </c>
      <c r="B116" s="83" t="s">
        <v>7768</v>
      </c>
    </row>
    <row r="117" spans="1:2" ht="15">
      <c r="A117" s="84" t="s">
        <v>590</v>
      </c>
      <c r="B117" s="83" t="s">
        <v>7768</v>
      </c>
    </row>
    <row r="118" spans="1:2" ht="15">
      <c r="A118" s="84" t="s">
        <v>591</v>
      </c>
      <c r="B118" s="83" t="s">
        <v>7768</v>
      </c>
    </row>
    <row r="119" spans="1:2" ht="15">
      <c r="A119" s="84" t="s">
        <v>592</v>
      </c>
      <c r="B119" s="83" t="s">
        <v>7768</v>
      </c>
    </row>
    <row r="120" spans="1:2" ht="15">
      <c r="A120" s="84" t="s">
        <v>593</v>
      </c>
      <c r="B120" s="83" t="s">
        <v>7768</v>
      </c>
    </row>
    <row r="121" spans="1:2" ht="15">
      <c r="A121" s="84" t="s">
        <v>594</v>
      </c>
      <c r="B121" s="83" t="s">
        <v>7768</v>
      </c>
    </row>
    <row r="122" spans="1:2" ht="15">
      <c r="A122" s="84" t="s">
        <v>595</v>
      </c>
      <c r="B122" s="83" t="s">
        <v>7768</v>
      </c>
    </row>
    <row r="123" spans="1:2" ht="15">
      <c r="A123" s="84" t="s">
        <v>596</v>
      </c>
      <c r="B123" s="83" t="s">
        <v>7768</v>
      </c>
    </row>
    <row r="124" spans="1:2" ht="15">
      <c r="A124" s="84" t="s">
        <v>597</v>
      </c>
      <c r="B124" s="83" t="s">
        <v>7768</v>
      </c>
    </row>
    <row r="125" spans="1:2" ht="15">
      <c r="A125" s="84" t="s">
        <v>598</v>
      </c>
      <c r="B125" s="83" t="s">
        <v>7768</v>
      </c>
    </row>
    <row r="126" spans="1:2" ht="15">
      <c r="A126" s="84" t="s">
        <v>599</v>
      </c>
      <c r="B126" s="83" t="s">
        <v>7768</v>
      </c>
    </row>
    <row r="127" spans="1:2" ht="15">
      <c r="A127" s="84" t="s">
        <v>600</v>
      </c>
      <c r="B127" s="83" t="s">
        <v>7768</v>
      </c>
    </row>
    <row r="128" spans="1:2" ht="15">
      <c r="A128" s="84" t="s">
        <v>601</v>
      </c>
      <c r="B128" s="83" t="s">
        <v>7768</v>
      </c>
    </row>
    <row r="129" spans="1:2" ht="15">
      <c r="A129" s="84" t="s">
        <v>602</v>
      </c>
      <c r="B129" s="83" t="s">
        <v>7768</v>
      </c>
    </row>
    <row r="130" spans="1:2" ht="15">
      <c r="A130" s="84" t="s">
        <v>603</v>
      </c>
      <c r="B130" s="83" t="s">
        <v>7768</v>
      </c>
    </row>
    <row r="131" spans="1:2" ht="15">
      <c r="A131" s="84" t="s">
        <v>604</v>
      </c>
      <c r="B131" s="83" t="s">
        <v>7768</v>
      </c>
    </row>
    <row r="132" spans="1:2" ht="15">
      <c r="A132" s="84" t="s">
        <v>605</v>
      </c>
      <c r="B132" s="83" t="s">
        <v>7768</v>
      </c>
    </row>
    <row r="133" spans="1:2" ht="15">
      <c r="A133" s="84" t="s">
        <v>606</v>
      </c>
      <c r="B133" s="83" t="s">
        <v>7768</v>
      </c>
    </row>
    <row r="134" spans="1:2" ht="15">
      <c r="A134" s="84" t="s">
        <v>607</v>
      </c>
      <c r="B134" s="83" t="s">
        <v>7768</v>
      </c>
    </row>
    <row r="135" spans="1:2" ht="15">
      <c r="A135" s="84" t="s">
        <v>608</v>
      </c>
      <c r="B135" s="83" t="s">
        <v>7768</v>
      </c>
    </row>
    <row r="136" spans="1:2" ht="15">
      <c r="A136" s="84" t="s">
        <v>609</v>
      </c>
      <c r="B136" s="83" t="s">
        <v>7768</v>
      </c>
    </row>
    <row r="137" spans="1:2" ht="15">
      <c r="A137" s="84" t="s">
        <v>610</v>
      </c>
      <c r="B137" s="83" t="s">
        <v>7768</v>
      </c>
    </row>
    <row r="138" spans="1:2" ht="15">
      <c r="A138" s="84" t="s">
        <v>611</v>
      </c>
      <c r="B138" s="83" t="s">
        <v>7768</v>
      </c>
    </row>
    <row r="139" spans="1:2" ht="15">
      <c r="A139" s="84" t="s">
        <v>612</v>
      </c>
      <c r="B139" s="83" t="s">
        <v>7768</v>
      </c>
    </row>
    <row r="140" spans="1:2" ht="15">
      <c r="A140" s="84" t="s">
        <v>250</v>
      </c>
      <c r="B140" s="83" t="s">
        <v>7768</v>
      </c>
    </row>
    <row r="141" spans="1:2" ht="15">
      <c r="A141" s="84" t="s">
        <v>613</v>
      </c>
      <c r="B141" s="83" t="s">
        <v>7768</v>
      </c>
    </row>
    <row r="142" spans="1:2" ht="15">
      <c r="A142" s="84" t="s">
        <v>614</v>
      </c>
      <c r="B142" s="83" t="s">
        <v>7768</v>
      </c>
    </row>
    <row r="143" spans="1:2" ht="15">
      <c r="A143" s="84" t="s">
        <v>615</v>
      </c>
      <c r="B143" s="83" t="s">
        <v>7768</v>
      </c>
    </row>
    <row r="144" spans="1:2" ht="15">
      <c r="A144" s="84" t="s">
        <v>616</v>
      </c>
      <c r="B144" s="83" t="s">
        <v>7768</v>
      </c>
    </row>
    <row r="145" spans="1:2" ht="15">
      <c r="A145" s="84" t="s">
        <v>617</v>
      </c>
      <c r="B145" s="83" t="s">
        <v>7768</v>
      </c>
    </row>
    <row r="146" spans="1:2" ht="15">
      <c r="A146" s="84" t="s">
        <v>618</v>
      </c>
      <c r="B146" s="83" t="s">
        <v>7768</v>
      </c>
    </row>
    <row r="147" spans="1:2" ht="15">
      <c r="A147" s="84" t="s">
        <v>619</v>
      </c>
      <c r="B147" s="83" t="s">
        <v>7768</v>
      </c>
    </row>
    <row r="148" spans="1:2" ht="15">
      <c r="A148" s="84" t="s">
        <v>620</v>
      </c>
      <c r="B148" s="83" t="s">
        <v>7768</v>
      </c>
    </row>
    <row r="149" spans="1:2" ht="15">
      <c r="A149" s="84" t="s">
        <v>621</v>
      </c>
      <c r="B149" s="83" t="s">
        <v>7768</v>
      </c>
    </row>
    <row r="150" spans="1:2" ht="15">
      <c r="A150" s="84" t="s">
        <v>622</v>
      </c>
      <c r="B150" s="83" t="s">
        <v>7768</v>
      </c>
    </row>
    <row r="151" spans="1:2" ht="15">
      <c r="A151" s="84" t="s">
        <v>623</v>
      </c>
      <c r="B151" s="83" t="s">
        <v>7768</v>
      </c>
    </row>
    <row r="152" spans="1:2" ht="15">
      <c r="A152" s="84" t="s">
        <v>624</v>
      </c>
      <c r="B152" s="83" t="s">
        <v>7768</v>
      </c>
    </row>
    <row r="153" spans="1:2" ht="15">
      <c r="A153" s="84" t="s">
        <v>625</v>
      </c>
      <c r="B153" s="83" t="s">
        <v>7768</v>
      </c>
    </row>
    <row r="154" spans="1:2" ht="15">
      <c r="A154" s="84" t="s">
        <v>626</v>
      </c>
      <c r="B154" s="83" t="s">
        <v>7768</v>
      </c>
    </row>
    <row r="155" spans="1:2" ht="15">
      <c r="A155" s="84" t="s">
        <v>627</v>
      </c>
      <c r="B155" s="83" t="s">
        <v>7768</v>
      </c>
    </row>
    <row r="156" spans="1:2" ht="15">
      <c r="A156" s="84" t="s">
        <v>628</v>
      </c>
      <c r="B156" s="83" t="s">
        <v>7768</v>
      </c>
    </row>
    <row r="157" spans="1:2" ht="15">
      <c r="A157" s="84" t="s">
        <v>629</v>
      </c>
      <c r="B157" s="83" t="s">
        <v>7768</v>
      </c>
    </row>
    <row r="158" spans="1:2" ht="15">
      <c r="A158" s="84" t="s">
        <v>630</v>
      </c>
      <c r="B158" s="83" t="s">
        <v>7768</v>
      </c>
    </row>
    <row r="159" spans="1:2" ht="15">
      <c r="A159" s="84" t="s">
        <v>631</v>
      </c>
      <c r="B159" s="83" t="s">
        <v>7768</v>
      </c>
    </row>
    <row r="160" spans="1:2" ht="15">
      <c r="A160" s="84" t="s">
        <v>632</v>
      </c>
      <c r="B160" s="83" t="s">
        <v>7768</v>
      </c>
    </row>
    <row r="161" spans="1:2" ht="15">
      <c r="A161" s="84" t="s">
        <v>633</v>
      </c>
      <c r="B161" s="83" t="s">
        <v>7768</v>
      </c>
    </row>
    <row r="162" spans="1:2" ht="15">
      <c r="A162" s="84" t="s">
        <v>634</v>
      </c>
      <c r="B162" s="83" t="s">
        <v>7768</v>
      </c>
    </row>
    <row r="163" spans="1:2" ht="15">
      <c r="A163" s="84" t="s">
        <v>635</v>
      </c>
      <c r="B163" s="83" t="s">
        <v>7768</v>
      </c>
    </row>
    <row r="164" spans="1:2" ht="15">
      <c r="A164" s="84" t="s">
        <v>636</v>
      </c>
      <c r="B164" s="83" t="s">
        <v>7768</v>
      </c>
    </row>
    <row r="165" spans="1:2" ht="15">
      <c r="A165" s="84" t="s">
        <v>418</v>
      </c>
      <c r="B165" s="83" t="s">
        <v>7768</v>
      </c>
    </row>
    <row r="166" spans="1:2" ht="15">
      <c r="A166" s="84" t="s">
        <v>637</v>
      </c>
      <c r="B166" s="83" t="s">
        <v>7768</v>
      </c>
    </row>
    <row r="167" spans="1:2" ht="15">
      <c r="A167" s="84" t="s">
        <v>447</v>
      </c>
      <c r="B167" s="83" t="s">
        <v>7768</v>
      </c>
    </row>
    <row r="168" spans="1:2" ht="15">
      <c r="A168" s="84" t="s">
        <v>638</v>
      </c>
      <c r="B168" s="83" t="s">
        <v>7768</v>
      </c>
    </row>
    <row r="169" spans="1:2" ht="15">
      <c r="A169" s="84" t="s">
        <v>639</v>
      </c>
      <c r="B169" s="83" t="s">
        <v>7768</v>
      </c>
    </row>
    <row r="170" spans="1:2" ht="15">
      <c r="A170" s="84" t="s">
        <v>640</v>
      </c>
      <c r="B170" s="83" t="s">
        <v>7768</v>
      </c>
    </row>
    <row r="171" spans="1:2" ht="15">
      <c r="A171" s="84" t="s">
        <v>641</v>
      </c>
      <c r="B171" s="83" t="s">
        <v>7768</v>
      </c>
    </row>
    <row r="172" spans="1:2" ht="15">
      <c r="A172" s="84" t="s">
        <v>642</v>
      </c>
      <c r="B172" s="83" t="s">
        <v>7768</v>
      </c>
    </row>
    <row r="173" spans="1:2" ht="15">
      <c r="A173" s="84" t="s">
        <v>643</v>
      </c>
      <c r="B173" s="83" t="s">
        <v>7768</v>
      </c>
    </row>
    <row r="174" spans="1:2" ht="15">
      <c r="A174" s="84" t="s">
        <v>644</v>
      </c>
      <c r="B174" s="83" t="s">
        <v>7768</v>
      </c>
    </row>
    <row r="175" spans="1:2" ht="15">
      <c r="A175" s="84" t="s">
        <v>645</v>
      </c>
      <c r="B175" s="83" t="s">
        <v>7768</v>
      </c>
    </row>
    <row r="176" spans="1:2" ht="15">
      <c r="A176" s="84" t="s">
        <v>646</v>
      </c>
      <c r="B176" s="83" t="s">
        <v>7768</v>
      </c>
    </row>
    <row r="177" spans="1:2" ht="15">
      <c r="A177" s="84" t="s">
        <v>647</v>
      </c>
      <c r="B177" s="83" t="s">
        <v>7768</v>
      </c>
    </row>
    <row r="178" spans="1:2" ht="15">
      <c r="A178" s="84" t="s">
        <v>648</v>
      </c>
      <c r="B178" s="83" t="s">
        <v>7768</v>
      </c>
    </row>
    <row r="179" spans="1:2" ht="15">
      <c r="A179" s="84" t="s">
        <v>649</v>
      </c>
      <c r="B179" s="83" t="s">
        <v>7768</v>
      </c>
    </row>
    <row r="180" spans="1:2" ht="15">
      <c r="A180" s="84" t="s">
        <v>650</v>
      </c>
      <c r="B180" s="83" t="s">
        <v>7768</v>
      </c>
    </row>
    <row r="181" spans="1:2" ht="15">
      <c r="A181" s="84" t="s">
        <v>651</v>
      </c>
      <c r="B181" s="83" t="s">
        <v>7768</v>
      </c>
    </row>
    <row r="182" spans="1:2" ht="15">
      <c r="A182" s="84" t="s">
        <v>652</v>
      </c>
      <c r="B182" s="83" t="s">
        <v>7768</v>
      </c>
    </row>
    <row r="183" spans="1:2" ht="15">
      <c r="A183" s="84" t="s">
        <v>653</v>
      </c>
      <c r="B183" s="83" t="s">
        <v>7768</v>
      </c>
    </row>
    <row r="184" spans="1:2" ht="15">
      <c r="A184" s="84" t="s">
        <v>654</v>
      </c>
      <c r="B184" s="83" t="s">
        <v>7768</v>
      </c>
    </row>
    <row r="185" spans="1:2" ht="15">
      <c r="A185" s="84" t="s">
        <v>655</v>
      </c>
      <c r="B185" s="83" t="s">
        <v>7768</v>
      </c>
    </row>
    <row r="186" spans="1:2" ht="15">
      <c r="A186" s="84" t="s">
        <v>656</v>
      </c>
      <c r="B186" s="83" t="s">
        <v>7768</v>
      </c>
    </row>
    <row r="187" spans="1:2" ht="15">
      <c r="A187" s="84" t="s">
        <v>657</v>
      </c>
      <c r="B187" s="83" t="s">
        <v>7768</v>
      </c>
    </row>
    <row r="188" spans="1:2" ht="15">
      <c r="A188" s="84" t="s">
        <v>658</v>
      </c>
      <c r="B188" s="83" t="s">
        <v>7768</v>
      </c>
    </row>
    <row r="189" spans="1:2" ht="15">
      <c r="A189" s="84" t="s">
        <v>659</v>
      </c>
      <c r="B189" s="83" t="s">
        <v>7768</v>
      </c>
    </row>
    <row r="190" spans="1:2" ht="15">
      <c r="A190" s="84" t="s">
        <v>660</v>
      </c>
      <c r="B190" s="83" t="s">
        <v>7768</v>
      </c>
    </row>
    <row r="191" spans="1:2" ht="15">
      <c r="A191" s="84" t="s">
        <v>661</v>
      </c>
      <c r="B191" s="83" t="s">
        <v>7768</v>
      </c>
    </row>
    <row r="192" spans="1:2" ht="15">
      <c r="A192" s="84" t="s">
        <v>662</v>
      </c>
      <c r="B192" s="83" t="s">
        <v>7768</v>
      </c>
    </row>
    <row r="193" spans="1:2" ht="15">
      <c r="A193" s="84" t="s">
        <v>663</v>
      </c>
      <c r="B193" s="83" t="s">
        <v>7768</v>
      </c>
    </row>
    <row r="194" spans="1:2" ht="15">
      <c r="A194" s="84" t="s">
        <v>664</v>
      </c>
      <c r="B194" s="83" t="s">
        <v>7768</v>
      </c>
    </row>
    <row r="195" spans="1:2" ht="15">
      <c r="A195" s="84" t="s">
        <v>665</v>
      </c>
      <c r="B195" s="83" t="s">
        <v>7768</v>
      </c>
    </row>
    <row r="196" spans="1:2" ht="15">
      <c r="A196" s="84" t="s">
        <v>666</v>
      </c>
      <c r="B196" s="83" t="s">
        <v>7768</v>
      </c>
    </row>
    <row r="197" spans="1:2" ht="15">
      <c r="A197" s="84" t="s">
        <v>488</v>
      </c>
      <c r="B197" s="83" t="s">
        <v>7768</v>
      </c>
    </row>
    <row r="198" spans="1:2" ht="15">
      <c r="A198" s="84" t="s">
        <v>667</v>
      </c>
      <c r="B198" s="83" t="s">
        <v>7768</v>
      </c>
    </row>
    <row r="199" spans="1:2" ht="15">
      <c r="A199" s="84" t="s">
        <v>668</v>
      </c>
      <c r="B199" s="83" t="s">
        <v>7768</v>
      </c>
    </row>
    <row r="200" spans="1:2" ht="15">
      <c r="A200" s="84" t="s">
        <v>669</v>
      </c>
      <c r="B200" s="83" t="s">
        <v>7768</v>
      </c>
    </row>
    <row r="201" spans="1:2" ht="15">
      <c r="A201" s="84" t="s">
        <v>670</v>
      </c>
      <c r="B201" s="83" t="s">
        <v>7768</v>
      </c>
    </row>
    <row r="202" spans="1:2" ht="15">
      <c r="A202" s="84" t="s">
        <v>671</v>
      </c>
      <c r="B202" s="83" t="s">
        <v>7768</v>
      </c>
    </row>
    <row r="203" spans="1:2" ht="15">
      <c r="A203" s="84" t="s">
        <v>478</v>
      </c>
      <c r="B203" s="83" t="s">
        <v>7768</v>
      </c>
    </row>
    <row r="204" spans="1:2" ht="15">
      <c r="A204" s="84" t="s">
        <v>672</v>
      </c>
      <c r="B204" s="83" t="s">
        <v>7768</v>
      </c>
    </row>
    <row r="205" spans="1:2" ht="15">
      <c r="A205" s="84" t="s">
        <v>673</v>
      </c>
      <c r="B205" s="83" t="s">
        <v>7768</v>
      </c>
    </row>
    <row r="206" spans="1:2" ht="15">
      <c r="A206" s="84" t="s">
        <v>674</v>
      </c>
      <c r="B206" s="83" t="s">
        <v>7768</v>
      </c>
    </row>
    <row r="207" spans="1:2" ht="15">
      <c r="A207" s="84" t="s">
        <v>675</v>
      </c>
      <c r="B207" s="83" t="s">
        <v>7768</v>
      </c>
    </row>
    <row r="208" spans="1:2" ht="15">
      <c r="A208" s="84" t="s">
        <v>676</v>
      </c>
      <c r="B208" s="83" t="s">
        <v>7768</v>
      </c>
    </row>
    <row r="209" spans="1:2" ht="15">
      <c r="A209" s="84" t="s">
        <v>677</v>
      </c>
      <c r="B209" s="83" t="s">
        <v>7768</v>
      </c>
    </row>
    <row r="210" spans="1:2" ht="15">
      <c r="A210" s="84" t="s">
        <v>678</v>
      </c>
      <c r="B210" s="83" t="s">
        <v>7768</v>
      </c>
    </row>
    <row r="211" spans="1:2" ht="15">
      <c r="A211" s="84" t="s">
        <v>679</v>
      </c>
      <c r="B211" s="83" t="s">
        <v>7768</v>
      </c>
    </row>
    <row r="212" spans="1:2" ht="15">
      <c r="A212" s="84" t="s">
        <v>680</v>
      </c>
      <c r="B212" s="83" t="s">
        <v>7768</v>
      </c>
    </row>
    <row r="213" spans="1:2" ht="15">
      <c r="A213" s="84" t="s">
        <v>681</v>
      </c>
      <c r="B213" s="83" t="s">
        <v>7768</v>
      </c>
    </row>
    <row r="214" spans="1:2" ht="15">
      <c r="A214" s="84" t="s">
        <v>682</v>
      </c>
      <c r="B214" s="83" t="s">
        <v>7768</v>
      </c>
    </row>
    <row r="215" spans="1:2" ht="15">
      <c r="A215" s="84" t="s">
        <v>683</v>
      </c>
      <c r="B215" s="83" t="s">
        <v>7768</v>
      </c>
    </row>
    <row r="216" spans="1:2" ht="15">
      <c r="A216" s="84" t="s">
        <v>684</v>
      </c>
      <c r="B216" s="83" t="s">
        <v>7768</v>
      </c>
    </row>
    <row r="217" spans="1:2" ht="15">
      <c r="A217" s="84" t="s">
        <v>685</v>
      </c>
      <c r="B217" s="83" t="s">
        <v>7768</v>
      </c>
    </row>
    <row r="218" spans="1:2" ht="15">
      <c r="A218" s="84" t="s">
        <v>686</v>
      </c>
      <c r="B218" s="83" t="s">
        <v>7768</v>
      </c>
    </row>
    <row r="219" spans="1:2" ht="15">
      <c r="A219" s="84" t="s">
        <v>687</v>
      </c>
      <c r="B219" s="83" t="s">
        <v>7768</v>
      </c>
    </row>
    <row r="220" spans="1:2" ht="15">
      <c r="A220" s="84" t="s">
        <v>688</v>
      </c>
      <c r="B220" s="83" t="s">
        <v>7768</v>
      </c>
    </row>
    <row r="221" spans="1:2" ht="15">
      <c r="A221" s="84" t="s">
        <v>689</v>
      </c>
      <c r="B221" s="83" t="s">
        <v>7768</v>
      </c>
    </row>
    <row r="222" spans="1:2" ht="15">
      <c r="A222" s="84" t="s">
        <v>690</v>
      </c>
      <c r="B222" s="83" t="s">
        <v>7768</v>
      </c>
    </row>
    <row r="223" spans="1:2" ht="15">
      <c r="A223" s="84" t="s">
        <v>691</v>
      </c>
      <c r="B223" s="83" t="s">
        <v>7768</v>
      </c>
    </row>
    <row r="224" spans="1:2" ht="15">
      <c r="A224" s="84" t="s">
        <v>692</v>
      </c>
      <c r="B224" s="83" t="s">
        <v>7768</v>
      </c>
    </row>
    <row r="225" spans="1:2" ht="15">
      <c r="A225" s="84" t="s">
        <v>693</v>
      </c>
      <c r="B225" s="83" t="s">
        <v>7768</v>
      </c>
    </row>
    <row r="226" spans="1:2" ht="15">
      <c r="A226" s="84" t="s">
        <v>694</v>
      </c>
      <c r="B226" s="83" t="s">
        <v>7768</v>
      </c>
    </row>
    <row r="227" spans="1:2" ht="15">
      <c r="A227" s="84" t="s">
        <v>481</v>
      </c>
      <c r="B227" s="83" t="s">
        <v>7768</v>
      </c>
    </row>
    <row r="228" spans="1:2" ht="15">
      <c r="A228" s="84" t="s">
        <v>695</v>
      </c>
      <c r="B228" s="83" t="s">
        <v>7768</v>
      </c>
    </row>
    <row r="229" spans="1:2" ht="15">
      <c r="A229" s="84" t="s">
        <v>696</v>
      </c>
      <c r="B229" s="83" t="s">
        <v>7768</v>
      </c>
    </row>
    <row r="230" spans="1:2" ht="15">
      <c r="A230" s="84" t="s">
        <v>697</v>
      </c>
      <c r="B230" s="83" t="s">
        <v>7768</v>
      </c>
    </row>
    <row r="231" spans="1:2" ht="15">
      <c r="A231" s="84" t="s">
        <v>698</v>
      </c>
      <c r="B231" s="83" t="s">
        <v>7768</v>
      </c>
    </row>
    <row r="232" spans="1:2" ht="15">
      <c r="A232" s="84" t="s">
        <v>699</v>
      </c>
      <c r="B232" s="83" t="s">
        <v>7768</v>
      </c>
    </row>
    <row r="233" spans="1:2" ht="15">
      <c r="A233" s="84" t="s">
        <v>486</v>
      </c>
      <c r="B233" s="83" t="s">
        <v>7768</v>
      </c>
    </row>
    <row r="234" spans="1:2" ht="15">
      <c r="A234" s="84" t="s">
        <v>700</v>
      </c>
      <c r="B234" s="83" t="s">
        <v>7768</v>
      </c>
    </row>
    <row r="235" spans="1:2" ht="15">
      <c r="A235" s="84" t="s">
        <v>701</v>
      </c>
      <c r="B235" s="83" t="s">
        <v>7768</v>
      </c>
    </row>
    <row r="236" spans="1:2" ht="15">
      <c r="A236" s="84" t="s">
        <v>702</v>
      </c>
      <c r="B236" s="83" t="s">
        <v>7768</v>
      </c>
    </row>
    <row r="237" spans="1:2" ht="15">
      <c r="A237" s="84" t="s">
        <v>703</v>
      </c>
      <c r="B237" s="83" t="s">
        <v>7768</v>
      </c>
    </row>
    <row r="238" spans="1:2" ht="15">
      <c r="A238" s="84" t="s">
        <v>704</v>
      </c>
      <c r="B238" s="83" t="s">
        <v>7768</v>
      </c>
    </row>
    <row r="239" spans="1:2" ht="15">
      <c r="A239" s="84" t="s">
        <v>705</v>
      </c>
      <c r="B239" s="83" t="s">
        <v>7768</v>
      </c>
    </row>
    <row r="240" spans="1:2" ht="15">
      <c r="A240" s="84" t="s">
        <v>706</v>
      </c>
      <c r="B240" s="83" t="s">
        <v>7768</v>
      </c>
    </row>
    <row r="241" spans="1:2" ht="15">
      <c r="A241" s="84" t="s">
        <v>707</v>
      </c>
      <c r="B241" s="83" t="s">
        <v>7768</v>
      </c>
    </row>
    <row r="242" spans="1:2" ht="15">
      <c r="A242" s="84" t="s">
        <v>708</v>
      </c>
      <c r="B242" s="83" t="s">
        <v>7768</v>
      </c>
    </row>
    <row r="243" spans="1:2" ht="15">
      <c r="A243" s="84" t="s">
        <v>709</v>
      </c>
      <c r="B243" s="83" t="s">
        <v>7768</v>
      </c>
    </row>
    <row r="244" spans="1:2" ht="15">
      <c r="A244" s="84" t="s">
        <v>710</v>
      </c>
      <c r="B244" s="83" t="s">
        <v>7768</v>
      </c>
    </row>
    <row r="245" spans="1:2" ht="15">
      <c r="A245" s="84" t="s">
        <v>711</v>
      </c>
      <c r="B245" s="83" t="s">
        <v>7768</v>
      </c>
    </row>
    <row r="246" spans="1:2" ht="15">
      <c r="A246" s="84" t="s">
        <v>712</v>
      </c>
      <c r="B246" s="83" t="s">
        <v>7768</v>
      </c>
    </row>
    <row r="247" spans="1:2" ht="15">
      <c r="A247" s="84" t="s">
        <v>713</v>
      </c>
      <c r="B247" s="83" t="s">
        <v>7768</v>
      </c>
    </row>
    <row r="248" spans="1:2" ht="15">
      <c r="A248" s="84" t="s">
        <v>714</v>
      </c>
      <c r="B248" s="83" t="s">
        <v>7768</v>
      </c>
    </row>
    <row r="249" spans="1:2" ht="15">
      <c r="A249" s="84" t="s">
        <v>715</v>
      </c>
      <c r="B249" s="83" t="s">
        <v>7768</v>
      </c>
    </row>
    <row r="250" spans="1:2" ht="15">
      <c r="A250" s="84" t="s">
        <v>716</v>
      </c>
      <c r="B250" s="83" t="s">
        <v>7768</v>
      </c>
    </row>
    <row r="251" spans="1:2" ht="15">
      <c r="A251" s="84" t="s">
        <v>717</v>
      </c>
      <c r="B251" s="83" t="s">
        <v>7768</v>
      </c>
    </row>
    <row r="252" spans="1:2" ht="15">
      <c r="A252" s="84" t="s">
        <v>718</v>
      </c>
      <c r="B252" s="83" t="s">
        <v>7768</v>
      </c>
    </row>
    <row r="253" spans="1:2" ht="15">
      <c r="A253" s="84" t="s">
        <v>719</v>
      </c>
      <c r="B253" s="83" t="s">
        <v>7768</v>
      </c>
    </row>
    <row r="254" spans="1:2" ht="15">
      <c r="A254" s="84" t="s">
        <v>720</v>
      </c>
      <c r="B254" s="83" t="s">
        <v>7768</v>
      </c>
    </row>
    <row r="255" spans="1:2" ht="15">
      <c r="A255" s="84" t="s">
        <v>721</v>
      </c>
      <c r="B255" s="83" t="s">
        <v>7768</v>
      </c>
    </row>
    <row r="256" spans="1:2" ht="15">
      <c r="A256" s="84" t="s">
        <v>722</v>
      </c>
      <c r="B256" s="83" t="s">
        <v>7768</v>
      </c>
    </row>
    <row r="257" spans="1:2" ht="15">
      <c r="A257" s="84" t="s">
        <v>723</v>
      </c>
      <c r="B257" s="83" t="s">
        <v>7768</v>
      </c>
    </row>
    <row r="258" spans="1:2" ht="15">
      <c r="A258" s="84" t="s">
        <v>724</v>
      </c>
      <c r="B258" s="83" t="s">
        <v>7768</v>
      </c>
    </row>
    <row r="259" spans="1:2" ht="15">
      <c r="A259" s="84" t="s">
        <v>725</v>
      </c>
      <c r="B259" s="83" t="s">
        <v>7768</v>
      </c>
    </row>
    <row r="260" spans="1:2" ht="15">
      <c r="A260" s="84" t="s">
        <v>726</v>
      </c>
      <c r="B260" s="83" t="s">
        <v>7768</v>
      </c>
    </row>
    <row r="261" spans="1:2" ht="15">
      <c r="A261" s="84" t="s">
        <v>727</v>
      </c>
      <c r="B261" s="83" t="s">
        <v>7768</v>
      </c>
    </row>
    <row r="262" spans="1:2" ht="15">
      <c r="A262" s="84" t="s">
        <v>728</v>
      </c>
      <c r="B262" s="83" t="s">
        <v>7768</v>
      </c>
    </row>
    <row r="263" spans="1:2" ht="15">
      <c r="A263" s="84" t="s">
        <v>729</v>
      </c>
      <c r="B263" s="83" t="s">
        <v>7768</v>
      </c>
    </row>
    <row r="264" spans="1:2" ht="15">
      <c r="A264" s="84" t="s">
        <v>730</v>
      </c>
      <c r="B264" s="83" t="s">
        <v>7768</v>
      </c>
    </row>
    <row r="265" spans="1:2" ht="15">
      <c r="A265" s="84" t="s">
        <v>731</v>
      </c>
      <c r="B265" s="83" t="s">
        <v>7768</v>
      </c>
    </row>
    <row r="266" spans="1:2" ht="15">
      <c r="A266" s="84" t="s">
        <v>732</v>
      </c>
      <c r="B266" s="83" t="s">
        <v>7768</v>
      </c>
    </row>
    <row r="267" spans="1:2" ht="15">
      <c r="A267" s="84" t="s">
        <v>733</v>
      </c>
      <c r="B267" s="83" t="s">
        <v>7768</v>
      </c>
    </row>
    <row r="268" spans="1:2" ht="15">
      <c r="A268" s="84" t="s">
        <v>734</v>
      </c>
      <c r="B268" s="83" t="s">
        <v>7768</v>
      </c>
    </row>
    <row r="269" spans="1:2" ht="15">
      <c r="A269" s="84" t="s">
        <v>735</v>
      </c>
      <c r="B269" s="83" t="s">
        <v>7768</v>
      </c>
    </row>
    <row r="270" spans="1:2" ht="15">
      <c r="A270" s="84" t="s">
        <v>736</v>
      </c>
      <c r="B270" s="83" t="s">
        <v>7768</v>
      </c>
    </row>
    <row r="271" spans="1:2" ht="15">
      <c r="A271" s="84" t="s">
        <v>737</v>
      </c>
      <c r="B271" s="83" t="s">
        <v>7768</v>
      </c>
    </row>
    <row r="272" spans="1:2" ht="15">
      <c r="A272" s="84" t="s">
        <v>738</v>
      </c>
      <c r="B272" s="83" t="s">
        <v>7768</v>
      </c>
    </row>
    <row r="273" spans="1:2" ht="15">
      <c r="A273" s="84" t="s">
        <v>739</v>
      </c>
      <c r="B273" s="83" t="s">
        <v>7768</v>
      </c>
    </row>
    <row r="274" spans="1:2" ht="15">
      <c r="A274" s="84" t="s">
        <v>740</v>
      </c>
      <c r="B274" s="83" t="s">
        <v>7768</v>
      </c>
    </row>
    <row r="275" spans="1:2" ht="15">
      <c r="A275" s="84" t="s">
        <v>741</v>
      </c>
      <c r="B275" s="83" t="s">
        <v>7768</v>
      </c>
    </row>
    <row r="276" spans="1:2" ht="15">
      <c r="A276" s="84" t="s">
        <v>742</v>
      </c>
      <c r="B276" s="83" t="s">
        <v>7768</v>
      </c>
    </row>
    <row r="277" spans="1:2" ht="15">
      <c r="A277" s="84" t="s">
        <v>743</v>
      </c>
      <c r="B277" s="83" t="s">
        <v>7768</v>
      </c>
    </row>
    <row r="278" spans="1:2" ht="15">
      <c r="A278" s="84" t="s">
        <v>744</v>
      </c>
      <c r="B278" s="83" t="s">
        <v>7768</v>
      </c>
    </row>
    <row r="279" spans="1:2" ht="15">
      <c r="A279" s="84" t="s">
        <v>745</v>
      </c>
      <c r="B279" s="83" t="s">
        <v>7768</v>
      </c>
    </row>
    <row r="280" spans="1:2" ht="15">
      <c r="A280" s="84" t="s">
        <v>746</v>
      </c>
      <c r="B280" s="83" t="s">
        <v>7768</v>
      </c>
    </row>
    <row r="281" spans="1:2" ht="15">
      <c r="A281" s="84" t="s">
        <v>747</v>
      </c>
      <c r="B281" s="83" t="s">
        <v>7768</v>
      </c>
    </row>
    <row r="282" spans="1:2" ht="15">
      <c r="A282" s="84" t="s">
        <v>748</v>
      </c>
      <c r="B282" s="83" t="s">
        <v>7768</v>
      </c>
    </row>
    <row r="283" spans="1:2" ht="15">
      <c r="A283" s="84" t="s">
        <v>749</v>
      </c>
      <c r="B283" s="83" t="s">
        <v>7768</v>
      </c>
    </row>
    <row r="284" spans="1:2" ht="15">
      <c r="A284" s="84" t="s">
        <v>750</v>
      </c>
      <c r="B284" s="83" t="s">
        <v>7768</v>
      </c>
    </row>
    <row r="285" spans="1:2" ht="15">
      <c r="A285" s="84" t="s">
        <v>433</v>
      </c>
      <c r="B285" s="83" t="s">
        <v>7768</v>
      </c>
    </row>
    <row r="286" spans="1:2" ht="15">
      <c r="A286" s="84" t="s">
        <v>751</v>
      </c>
      <c r="B286" s="83" t="s">
        <v>7768</v>
      </c>
    </row>
    <row r="287" spans="1:2" ht="15">
      <c r="A287" s="84" t="s">
        <v>752</v>
      </c>
      <c r="B287" s="83" t="s">
        <v>7768</v>
      </c>
    </row>
    <row r="288" spans="1:2" ht="15">
      <c r="A288" s="84" t="s">
        <v>753</v>
      </c>
      <c r="B288" s="83" t="s">
        <v>7768</v>
      </c>
    </row>
    <row r="289" spans="1:2" ht="15">
      <c r="A289" s="84" t="s">
        <v>467</v>
      </c>
      <c r="B289" s="83" t="s">
        <v>7768</v>
      </c>
    </row>
    <row r="290" spans="1:2" ht="15">
      <c r="A290" s="84" t="s">
        <v>754</v>
      </c>
      <c r="B290" s="83" t="s">
        <v>7768</v>
      </c>
    </row>
    <row r="291" spans="1:2" ht="15">
      <c r="A291" s="84" t="s">
        <v>755</v>
      </c>
      <c r="B291" s="83" t="s">
        <v>7768</v>
      </c>
    </row>
    <row r="292" spans="1:2" ht="15">
      <c r="A292" s="84" t="s">
        <v>756</v>
      </c>
      <c r="B292" s="83" t="s">
        <v>7768</v>
      </c>
    </row>
    <row r="293" spans="1:2" ht="15">
      <c r="A293" s="84" t="s">
        <v>757</v>
      </c>
      <c r="B293" s="83" t="s">
        <v>7768</v>
      </c>
    </row>
    <row r="294" spans="1:2" ht="15">
      <c r="A294" s="84" t="s">
        <v>758</v>
      </c>
      <c r="B294" s="83" t="s">
        <v>7768</v>
      </c>
    </row>
    <row r="295" spans="1:2" ht="15">
      <c r="A295" s="84" t="s">
        <v>759</v>
      </c>
      <c r="B295" s="83" t="s">
        <v>7768</v>
      </c>
    </row>
    <row r="296" spans="1:2" ht="15">
      <c r="A296" s="84" t="s">
        <v>760</v>
      </c>
      <c r="B296" s="83" t="s">
        <v>7768</v>
      </c>
    </row>
    <row r="297" spans="1:2" ht="15">
      <c r="A297" s="84" t="s">
        <v>761</v>
      </c>
      <c r="B297" s="83" t="s">
        <v>7768</v>
      </c>
    </row>
    <row r="298" spans="1:2" ht="15">
      <c r="A298" s="84" t="s">
        <v>762</v>
      </c>
      <c r="B298" s="83" t="s">
        <v>7768</v>
      </c>
    </row>
    <row r="299" spans="1:2" ht="15">
      <c r="A299" s="84" t="s">
        <v>763</v>
      </c>
      <c r="B299" s="83" t="s">
        <v>7768</v>
      </c>
    </row>
    <row r="300" spans="1:2" ht="15">
      <c r="A300" s="84" t="s">
        <v>764</v>
      </c>
      <c r="B300" s="83" t="s">
        <v>7768</v>
      </c>
    </row>
    <row r="301" spans="1:2" ht="15">
      <c r="A301" s="84" t="s">
        <v>765</v>
      </c>
      <c r="B301" s="83" t="s">
        <v>7768</v>
      </c>
    </row>
    <row r="302" spans="1:2" ht="15">
      <c r="A302" s="84" t="s">
        <v>766</v>
      </c>
      <c r="B302" s="83" t="s">
        <v>7768</v>
      </c>
    </row>
    <row r="303" spans="1:2" ht="15">
      <c r="A303" s="84" t="s">
        <v>767</v>
      </c>
      <c r="B303" s="83" t="s">
        <v>7768</v>
      </c>
    </row>
    <row r="304" spans="1:2" ht="15">
      <c r="A304" s="84" t="s">
        <v>768</v>
      </c>
      <c r="B304" s="83" t="s">
        <v>7768</v>
      </c>
    </row>
    <row r="305" spans="1:2" ht="15">
      <c r="A305" s="84" t="s">
        <v>769</v>
      </c>
      <c r="B305" s="83" t="s">
        <v>7768</v>
      </c>
    </row>
    <row r="306" spans="1:2" ht="15">
      <c r="A306" s="84" t="s">
        <v>770</v>
      </c>
      <c r="B306" s="83" t="s">
        <v>7768</v>
      </c>
    </row>
    <row r="307" spans="1:2" ht="15">
      <c r="A307" s="84" t="s">
        <v>771</v>
      </c>
      <c r="B307" s="83" t="s">
        <v>7768</v>
      </c>
    </row>
    <row r="308" spans="1:2" ht="15">
      <c r="A308" s="84" t="s">
        <v>772</v>
      </c>
      <c r="B308" s="83" t="s">
        <v>7768</v>
      </c>
    </row>
    <row r="309" spans="1:2" ht="15">
      <c r="A309" s="84" t="s">
        <v>773</v>
      </c>
      <c r="B309" s="83" t="s">
        <v>7768</v>
      </c>
    </row>
    <row r="310" spans="1:2" ht="15">
      <c r="A310" s="84" t="s">
        <v>774</v>
      </c>
      <c r="B310" s="83" t="s">
        <v>7768</v>
      </c>
    </row>
    <row r="311" spans="1:2" ht="15">
      <c r="A311" s="84" t="s">
        <v>775</v>
      </c>
      <c r="B311" s="83" t="s">
        <v>7768</v>
      </c>
    </row>
    <row r="312" spans="1:2" ht="15">
      <c r="A312" s="84" t="s">
        <v>776</v>
      </c>
      <c r="B312" s="83" t="s">
        <v>7768</v>
      </c>
    </row>
    <row r="313" spans="1:2" ht="15">
      <c r="A313" s="84" t="s">
        <v>777</v>
      </c>
      <c r="B313" s="83" t="s">
        <v>7768</v>
      </c>
    </row>
    <row r="314" spans="1:2" ht="15">
      <c r="A314" s="84" t="s">
        <v>459</v>
      </c>
      <c r="B314" s="83" t="s">
        <v>7768</v>
      </c>
    </row>
    <row r="315" spans="1:2" ht="15">
      <c r="A315" s="84" t="s">
        <v>778</v>
      </c>
      <c r="B315" s="83" t="s">
        <v>7768</v>
      </c>
    </row>
    <row r="316" spans="1:2" ht="15">
      <c r="A316" s="84" t="s">
        <v>779</v>
      </c>
      <c r="B316" s="83" t="s">
        <v>7768</v>
      </c>
    </row>
    <row r="317" spans="1:2" ht="15">
      <c r="A317" s="84" t="s">
        <v>780</v>
      </c>
      <c r="B317" s="83" t="s">
        <v>7768</v>
      </c>
    </row>
    <row r="318" spans="1:2" ht="15">
      <c r="A318" s="84" t="s">
        <v>429</v>
      </c>
      <c r="B318" s="83" t="s">
        <v>7768</v>
      </c>
    </row>
    <row r="319" spans="1:2" ht="15">
      <c r="A319" s="84" t="s">
        <v>781</v>
      </c>
      <c r="B319" s="83" t="s">
        <v>7768</v>
      </c>
    </row>
    <row r="320" spans="1:2" ht="15">
      <c r="A320" s="84" t="s">
        <v>782</v>
      </c>
      <c r="B320" s="83" t="s">
        <v>7768</v>
      </c>
    </row>
    <row r="321" spans="1:2" ht="15">
      <c r="A321" s="84" t="s">
        <v>783</v>
      </c>
      <c r="B321" s="83" t="s">
        <v>7768</v>
      </c>
    </row>
    <row r="322" spans="1:2" ht="15">
      <c r="A322" s="84" t="s">
        <v>784</v>
      </c>
      <c r="B322" s="83" t="s">
        <v>7768</v>
      </c>
    </row>
    <row r="323" spans="1:2" ht="15">
      <c r="A323" s="84" t="s">
        <v>785</v>
      </c>
      <c r="B323" s="83" t="s">
        <v>7768</v>
      </c>
    </row>
    <row r="324" spans="1:2" ht="15">
      <c r="A324" s="84" t="s">
        <v>786</v>
      </c>
      <c r="B324" s="83" t="s">
        <v>7768</v>
      </c>
    </row>
    <row r="325" spans="1:2" ht="15">
      <c r="A325" s="84" t="s">
        <v>787</v>
      </c>
      <c r="B325" s="83" t="s">
        <v>7768</v>
      </c>
    </row>
    <row r="326" spans="1:2" ht="15">
      <c r="A326" s="84" t="s">
        <v>788</v>
      </c>
      <c r="B326" s="83" t="s">
        <v>7768</v>
      </c>
    </row>
    <row r="327" spans="1:2" ht="15">
      <c r="A327" s="84" t="s">
        <v>476</v>
      </c>
      <c r="B327" s="83" t="s">
        <v>7768</v>
      </c>
    </row>
    <row r="328" spans="1:2" ht="15">
      <c r="A328" s="84" t="s">
        <v>789</v>
      </c>
      <c r="B328" s="83" t="s">
        <v>7768</v>
      </c>
    </row>
    <row r="329" spans="1:2" ht="15">
      <c r="A329" s="84" t="s">
        <v>790</v>
      </c>
      <c r="B329" s="83" t="s">
        <v>7768</v>
      </c>
    </row>
    <row r="330" spans="1:2" ht="15">
      <c r="A330" s="84" t="s">
        <v>791</v>
      </c>
      <c r="B330" s="83" t="s">
        <v>7768</v>
      </c>
    </row>
    <row r="331" spans="1:2" ht="15">
      <c r="A331" s="84" t="s">
        <v>792</v>
      </c>
      <c r="B331" s="83" t="s">
        <v>7768</v>
      </c>
    </row>
    <row r="332" spans="1:2" ht="15">
      <c r="A332" s="84" t="s">
        <v>793</v>
      </c>
      <c r="B332" s="83" t="s">
        <v>7768</v>
      </c>
    </row>
    <row r="333" spans="1:2" ht="15">
      <c r="A333" s="84" t="s">
        <v>794</v>
      </c>
      <c r="B333" s="83" t="s">
        <v>7768</v>
      </c>
    </row>
    <row r="334" spans="1:2" ht="15">
      <c r="A334" s="84" t="s">
        <v>795</v>
      </c>
      <c r="B334" s="83" t="s">
        <v>7768</v>
      </c>
    </row>
    <row r="335" spans="1:2" ht="15">
      <c r="A335" s="84" t="s">
        <v>796</v>
      </c>
      <c r="B335" s="83" t="s">
        <v>7768</v>
      </c>
    </row>
    <row r="336" spans="1:2" ht="15">
      <c r="A336" s="84" t="s">
        <v>797</v>
      </c>
      <c r="B336" s="83" t="s">
        <v>7768</v>
      </c>
    </row>
    <row r="337" spans="1:2" ht="15">
      <c r="A337" s="84" t="s">
        <v>798</v>
      </c>
      <c r="B337" s="83" t="s">
        <v>7768</v>
      </c>
    </row>
    <row r="338" spans="1:2" ht="15">
      <c r="A338" s="84" t="s">
        <v>799</v>
      </c>
      <c r="B338" s="83" t="s">
        <v>7768</v>
      </c>
    </row>
    <row r="339" spans="1:2" ht="15">
      <c r="A339" s="84" t="s">
        <v>800</v>
      </c>
      <c r="B339" s="83" t="s">
        <v>7768</v>
      </c>
    </row>
    <row r="340" spans="1:2" ht="15">
      <c r="A340" s="84" t="s">
        <v>801</v>
      </c>
      <c r="B340" s="83" t="s">
        <v>7768</v>
      </c>
    </row>
    <row r="341" spans="1:2" ht="15">
      <c r="A341" s="84" t="s">
        <v>802</v>
      </c>
      <c r="B341" s="83" t="s">
        <v>7768</v>
      </c>
    </row>
    <row r="342" spans="1:2" ht="15">
      <c r="A342" s="84" t="s">
        <v>803</v>
      </c>
      <c r="B342" s="83" t="s">
        <v>7768</v>
      </c>
    </row>
    <row r="343" spans="1:2" ht="15">
      <c r="A343" s="84" t="s">
        <v>804</v>
      </c>
      <c r="B343" s="83" t="s">
        <v>7768</v>
      </c>
    </row>
    <row r="344" spans="1:2" ht="15">
      <c r="A344" s="84" t="s">
        <v>805</v>
      </c>
      <c r="B344" s="83" t="s">
        <v>7768</v>
      </c>
    </row>
    <row r="345" spans="1:2" ht="15">
      <c r="A345" s="84" t="s">
        <v>806</v>
      </c>
      <c r="B345" s="83" t="s">
        <v>7768</v>
      </c>
    </row>
    <row r="346" spans="1:2" ht="15">
      <c r="A346" s="84" t="s">
        <v>807</v>
      </c>
      <c r="B346" s="83" t="s">
        <v>7768</v>
      </c>
    </row>
    <row r="347" spans="1:2" ht="15">
      <c r="A347" s="84" t="s">
        <v>808</v>
      </c>
      <c r="B347" s="83" t="s">
        <v>7768</v>
      </c>
    </row>
    <row r="348" spans="1:2" ht="15">
      <c r="A348" s="84" t="s">
        <v>809</v>
      </c>
      <c r="B348" s="83" t="s">
        <v>7768</v>
      </c>
    </row>
    <row r="349" spans="1:2" ht="15">
      <c r="A349" s="84" t="s">
        <v>810</v>
      </c>
      <c r="B349" s="83" t="s">
        <v>7768</v>
      </c>
    </row>
    <row r="350" spans="1:2" ht="15">
      <c r="A350" s="84" t="s">
        <v>811</v>
      </c>
      <c r="B350" s="83" t="s">
        <v>7768</v>
      </c>
    </row>
    <row r="351" spans="1:2" ht="15">
      <c r="A351" s="84" t="s">
        <v>812</v>
      </c>
      <c r="B351" s="83" t="s">
        <v>7768</v>
      </c>
    </row>
    <row r="352" spans="1:2" ht="15">
      <c r="A352" s="84" t="s">
        <v>813</v>
      </c>
      <c r="B352" s="83" t="s">
        <v>7768</v>
      </c>
    </row>
    <row r="353" spans="1:2" ht="15">
      <c r="A353" s="84" t="s">
        <v>814</v>
      </c>
      <c r="B353" s="83" t="s">
        <v>7768</v>
      </c>
    </row>
    <row r="354" spans="1:2" ht="15">
      <c r="A354" s="84" t="s">
        <v>815</v>
      </c>
      <c r="B354" s="83" t="s">
        <v>7768</v>
      </c>
    </row>
    <row r="355" spans="1:2" ht="15">
      <c r="A355" s="84" t="s">
        <v>816</v>
      </c>
      <c r="B355" s="83" t="s">
        <v>7768</v>
      </c>
    </row>
    <row r="356" spans="1:2" ht="15">
      <c r="A356" s="84" t="s">
        <v>817</v>
      </c>
      <c r="B356" s="83" t="s">
        <v>7768</v>
      </c>
    </row>
    <row r="357" spans="1:2" ht="15">
      <c r="A357" s="84" t="s">
        <v>818</v>
      </c>
      <c r="B357" s="83" t="s">
        <v>7768</v>
      </c>
    </row>
    <row r="358" spans="1:2" ht="15">
      <c r="A358" s="84" t="s">
        <v>819</v>
      </c>
      <c r="B358" s="83" t="s">
        <v>7768</v>
      </c>
    </row>
    <row r="359" spans="1:2" ht="15">
      <c r="A359" s="84" t="s">
        <v>820</v>
      </c>
      <c r="B359" s="83" t="s">
        <v>7768</v>
      </c>
    </row>
    <row r="360" spans="1:2" ht="15">
      <c r="A360" s="84" t="s">
        <v>821</v>
      </c>
      <c r="B360" s="83" t="s">
        <v>7768</v>
      </c>
    </row>
    <row r="361" spans="1:2" ht="15">
      <c r="A361" s="84" t="s">
        <v>822</v>
      </c>
      <c r="B361" s="83" t="s">
        <v>7768</v>
      </c>
    </row>
    <row r="362" spans="1:2" ht="15">
      <c r="A362" s="84" t="s">
        <v>823</v>
      </c>
      <c r="B362" s="83" t="s">
        <v>7768</v>
      </c>
    </row>
    <row r="363" spans="1:2" ht="15">
      <c r="A363" s="84" t="s">
        <v>824</v>
      </c>
      <c r="B363" s="83" t="s">
        <v>7768</v>
      </c>
    </row>
    <row r="364" spans="1:2" ht="15">
      <c r="A364" s="84" t="s">
        <v>825</v>
      </c>
      <c r="B364" s="83" t="s">
        <v>7768</v>
      </c>
    </row>
    <row r="365" spans="1:2" ht="15">
      <c r="A365" s="84" t="s">
        <v>826</v>
      </c>
      <c r="B365" s="83" t="s">
        <v>7768</v>
      </c>
    </row>
    <row r="366" spans="1:2" ht="15">
      <c r="A366" s="84" t="s">
        <v>827</v>
      </c>
      <c r="B366" s="83" t="s">
        <v>7768</v>
      </c>
    </row>
    <row r="367" spans="1:2" ht="15">
      <c r="A367" s="84" t="s">
        <v>828</v>
      </c>
      <c r="B367" s="83" t="s">
        <v>7768</v>
      </c>
    </row>
    <row r="368" spans="1:2" ht="15">
      <c r="A368" s="84" t="s">
        <v>829</v>
      </c>
      <c r="B368" s="83" t="s">
        <v>7768</v>
      </c>
    </row>
    <row r="369" spans="1:2" ht="15">
      <c r="A369" s="84" t="s">
        <v>830</v>
      </c>
      <c r="B369" s="83" t="s">
        <v>7768</v>
      </c>
    </row>
    <row r="370" spans="1:2" ht="15">
      <c r="A370" s="84" t="s">
        <v>831</v>
      </c>
      <c r="B370" s="83" t="s">
        <v>7768</v>
      </c>
    </row>
    <row r="371" spans="1:2" ht="15">
      <c r="A371" s="84" t="s">
        <v>832</v>
      </c>
      <c r="B371" s="83" t="s">
        <v>7768</v>
      </c>
    </row>
    <row r="372" spans="1:2" ht="15">
      <c r="A372" s="84" t="s">
        <v>833</v>
      </c>
      <c r="B372" s="83" t="s">
        <v>7768</v>
      </c>
    </row>
    <row r="373" spans="1:2" ht="15">
      <c r="A373" s="84" t="s">
        <v>834</v>
      </c>
      <c r="B373" s="83" t="s">
        <v>7768</v>
      </c>
    </row>
    <row r="374" spans="1:2" ht="15">
      <c r="A374" s="84" t="s">
        <v>835</v>
      </c>
      <c r="B374" s="83" t="s">
        <v>7768</v>
      </c>
    </row>
    <row r="375" spans="1:2" ht="15">
      <c r="A375" s="84" t="s">
        <v>836</v>
      </c>
      <c r="B375" s="83" t="s">
        <v>7768</v>
      </c>
    </row>
    <row r="376" spans="1:2" ht="15">
      <c r="A376" s="84" t="s">
        <v>837</v>
      </c>
      <c r="B376" s="83" t="s">
        <v>7768</v>
      </c>
    </row>
    <row r="377" spans="1:2" ht="15">
      <c r="A377" s="84" t="s">
        <v>838</v>
      </c>
      <c r="B377" s="83" t="s">
        <v>7768</v>
      </c>
    </row>
    <row r="378" spans="1:2" ht="15">
      <c r="A378" s="84" t="s">
        <v>839</v>
      </c>
      <c r="B378" s="83" t="s">
        <v>7768</v>
      </c>
    </row>
    <row r="379" spans="1:2" ht="15">
      <c r="A379" s="84" t="s">
        <v>840</v>
      </c>
      <c r="B379" s="83" t="s">
        <v>7768</v>
      </c>
    </row>
    <row r="380" spans="1:2" ht="15">
      <c r="A380" s="84" t="s">
        <v>841</v>
      </c>
      <c r="B380" s="83" t="s">
        <v>7768</v>
      </c>
    </row>
    <row r="381" spans="1:2" ht="15">
      <c r="A381" s="84" t="s">
        <v>842</v>
      </c>
      <c r="B381" s="83" t="s">
        <v>7768</v>
      </c>
    </row>
    <row r="382" spans="1:2" ht="15">
      <c r="A382" s="84" t="s">
        <v>843</v>
      </c>
      <c r="B382" s="83" t="s">
        <v>7768</v>
      </c>
    </row>
    <row r="383" spans="1:2" ht="15">
      <c r="A383" s="84" t="s">
        <v>844</v>
      </c>
      <c r="B383" s="83" t="s">
        <v>7768</v>
      </c>
    </row>
    <row r="384" spans="1:2" ht="15">
      <c r="A384" s="84" t="s">
        <v>845</v>
      </c>
      <c r="B384" s="83" t="s">
        <v>7768</v>
      </c>
    </row>
    <row r="385" spans="1:2" ht="15">
      <c r="A385" s="84" t="s">
        <v>846</v>
      </c>
      <c r="B385" s="83" t="s">
        <v>7768</v>
      </c>
    </row>
    <row r="386" spans="1:2" ht="15">
      <c r="A386" s="84" t="s">
        <v>847</v>
      </c>
      <c r="B386" s="83" t="s">
        <v>7768</v>
      </c>
    </row>
    <row r="387" spans="1:2" ht="15">
      <c r="A387" s="84" t="s">
        <v>848</v>
      </c>
      <c r="B387" s="83" t="s">
        <v>7768</v>
      </c>
    </row>
    <row r="388" spans="1:2" ht="15">
      <c r="A388" s="84" t="s">
        <v>849</v>
      </c>
      <c r="B388" s="83" t="s">
        <v>7768</v>
      </c>
    </row>
    <row r="389" spans="1:2" ht="15">
      <c r="A389" s="84" t="s">
        <v>850</v>
      </c>
      <c r="B389" s="83" t="s">
        <v>7768</v>
      </c>
    </row>
    <row r="390" spans="1:2" ht="15">
      <c r="A390" s="84" t="s">
        <v>851</v>
      </c>
      <c r="B390" s="83" t="s">
        <v>7768</v>
      </c>
    </row>
    <row r="391" spans="1:2" ht="15">
      <c r="A391" s="84" t="s">
        <v>852</v>
      </c>
      <c r="B391" s="83" t="s">
        <v>7768</v>
      </c>
    </row>
    <row r="392" spans="1:2" ht="15">
      <c r="A392" s="84" t="s">
        <v>853</v>
      </c>
      <c r="B392" s="83" t="s">
        <v>7768</v>
      </c>
    </row>
    <row r="393" spans="1:2" ht="15">
      <c r="A393" s="84" t="s">
        <v>854</v>
      </c>
      <c r="B393" s="83" t="s">
        <v>7768</v>
      </c>
    </row>
    <row r="394" spans="1:2" ht="15">
      <c r="A394" s="84" t="s">
        <v>855</v>
      </c>
      <c r="B394" s="83" t="s">
        <v>7768</v>
      </c>
    </row>
    <row r="395" spans="1:2" ht="15">
      <c r="A395" s="84" t="s">
        <v>856</v>
      </c>
      <c r="B395" s="83" t="s">
        <v>7768</v>
      </c>
    </row>
    <row r="396" spans="1:2" ht="15">
      <c r="A396" s="84" t="s">
        <v>857</v>
      </c>
      <c r="B396" s="83" t="s">
        <v>7768</v>
      </c>
    </row>
    <row r="397" spans="1:2" ht="15">
      <c r="A397" s="84" t="s">
        <v>858</v>
      </c>
      <c r="B397" s="83" t="s">
        <v>7768</v>
      </c>
    </row>
    <row r="398" spans="1:2" ht="15">
      <c r="A398" s="84" t="s">
        <v>859</v>
      </c>
      <c r="B398" s="83" t="s">
        <v>7768</v>
      </c>
    </row>
    <row r="399" spans="1:2" ht="15">
      <c r="A399" s="84" t="s">
        <v>860</v>
      </c>
      <c r="B399" s="83" t="s">
        <v>7768</v>
      </c>
    </row>
    <row r="400" spans="1:2" ht="15">
      <c r="A400" s="84" t="s">
        <v>861</v>
      </c>
      <c r="B400" s="83" t="s">
        <v>7768</v>
      </c>
    </row>
    <row r="401" spans="1:2" ht="15">
      <c r="A401" s="84" t="s">
        <v>862</v>
      </c>
      <c r="B401" s="83" t="s">
        <v>7768</v>
      </c>
    </row>
    <row r="402" spans="1:2" ht="15">
      <c r="A402" s="84" t="s">
        <v>863</v>
      </c>
      <c r="B402" s="83" t="s">
        <v>7768</v>
      </c>
    </row>
    <row r="403" spans="1:2" ht="15">
      <c r="A403" s="84" t="s">
        <v>864</v>
      </c>
      <c r="B403" s="83" t="s">
        <v>7768</v>
      </c>
    </row>
    <row r="404" spans="1:2" ht="15">
      <c r="A404" s="84" t="s">
        <v>865</v>
      </c>
      <c r="B404" s="83" t="s">
        <v>7768</v>
      </c>
    </row>
    <row r="405" spans="1:2" ht="15">
      <c r="A405" s="84" t="s">
        <v>866</v>
      </c>
      <c r="B405" s="83" t="s">
        <v>7768</v>
      </c>
    </row>
    <row r="406" spans="1:2" ht="15">
      <c r="A406" s="84" t="s">
        <v>452</v>
      </c>
      <c r="B406" s="83" t="s">
        <v>7768</v>
      </c>
    </row>
    <row r="407" spans="1:2" ht="15">
      <c r="A407" s="84" t="s">
        <v>867</v>
      </c>
      <c r="B407" s="83" t="s">
        <v>7768</v>
      </c>
    </row>
    <row r="408" spans="1:2" ht="15">
      <c r="A408" s="84" t="s">
        <v>868</v>
      </c>
      <c r="B408" s="83" t="s">
        <v>7768</v>
      </c>
    </row>
    <row r="409" spans="1:2" ht="15">
      <c r="A409" s="84" t="s">
        <v>431</v>
      </c>
      <c r="B409" s="83" t="s">
        <v>7768</v>
      </c>
    </row>
    <row r="410" spans="1:2" ht="15">
      <c r="A410" s="84" t="s">
        <v>869</v>
      </c>
      <c r="B410" s="83" t="s">
        <v>7768</v>
      </c>
    </row>
    <row r="411" spans="1:2" ht="15">
      <c r="A411" s="84" t="s">
        <v>870</v>
      </c>
      <c r="B411" s="83" t="s">
        <v>7768</v>
      </c>
    </row>
    <row r="412" spans="1:2" ht="15">
      <c r="A412" s="84" t="s">
        <v>871</v>
      </c>
      <c r="B412" s="83" t="s">
        <v>7768</v>
      </c>
    </row>
    <row r="413" spans="1:2" ht="15">
      <c r="A413" s="84" t="s">
        <v>872</v>
      </c>
      <c r="B413" s="83" t="s">
        <v>7768</v>
      </c>
    </row>
    <row r="414" spans="1:2" ht="15">
      <c r="A414" s="84" t="s">
        <v>873</v>
      </c>
      <c r="B414" s="83" t="s">
        <v>7768</v>
      </c>
    </row>
    <row r="415" spans="1:2" ht="15">
      <c r="A415" s="84" t="s">
        <v>874</v>
      </c>
      <c r="B415" s="83" t="s">
        <v>7768</v>
      </c>
    </row>
    <row r="416" spans="1:2" ht="15">
      <c r="A416" s="84" t="s">
        <v>875</v>
      </c>
      <c r="B416" s="83" t="s">
        <v>7768</v>
      </c>
    </row>
    <row r="417" spans="1:2" ht="15">
      <c r="A417" s="84" t="s">
        <v>876</v>
      </c>
      <c r="B417" s="83" t="s">
        <v>7768</v>
      </c>
    </row>
    <row r="418" spans="1:2" ht="15">
      <c r="A418" s="84" t="s">
        <v>877</v>
      </c>
      <c r="B418" s="83" t="s">
        <v>7768</v>
      </c>
    </row>
    <row r="419" spans="1:2" ht="15">
      <c r="A419" s="84" t="s">
        <v>878</v>
      </c>
      <c r="B419" s="83" t="s">
        <v>7768</v>
      </c>
    </row>
    <row r="420" spans="1:2" ht="15">
      <c r="A420" s="84" t="s">
        <v>879</v>
      </c>
      <c r="B420" s="83" t="s">
        <v>7768</v>
      </c>
    </row>
    <row r="421" spans="1:2" ht="15">
      <c r="A421" s="84" t="s">
        <v>880</v>
      </c>
      <c r="B421" s="83" t="s">
        <v>7768</v>
      </c>
    </row>
    <row r="422" spans="1:2" ht="15">
      <c r="A422" s="84" t="s">
        <v>881</v>
      </c>
      <c r="B422" s="83" t="s">
        <v>7768</v>
      </c>
    </row>
    <row r="423" spans="1:2" ht="15">
      <c r="A423" s="84" t="s">
        <v>882</v>
      </c>
      <c r="B423" s="83" t="s">
        <v>7768</v>
      </c>
    </row>
    <row r="424" spans="1:2" ht="15">
      <c r="A424" s="84" t="s">
        <v>883</v>
      </c>
      <c r="B424" s="83" t="s">
        <v>7768</v>
      </c>
    </row>
    <row r="425" spans="1:2" ht="15">
      <c r="A425" s="84" t="s">
        <v>884</v>
      </c>
      <c r="B425" s="83" t="s">
        <v>7768</v>
      </c>
    </row>
    <row r="426" spans="1:2" ht="15">
      <c r="A426" s="84" t="s">
        <v>885</v>
      </c>
      <c r="B426" s="83" t="s">
        <v>7768</v>
      </c>
    </row>
    <row r="427" spans="1:2" ht="15">
      <c r="A427" s="84" t="s">
        <v>450</v>
      </c>
      <c r="B427" s="83" t="s">
        <v>7768</v>
      </c>
    </row>
    <row r="428" spans="1:2" ht="15">
      <c r="A428" s="84" t="s">
        <v>886</v>
      </c>
      <c r="B428" s="83" t="s">
        <v>7768</v>
      </c>
    </row>
    <row r="429" spans="1:2" ht="15">
      <c r="A429" s="84" t="s">
        <v>887</v>
      </c>
      <c r="B429" s="83" t="s">
        <v>7768</v>
      </c>
    </row>
    <row r="430" spans="1:2" ht="15">
      <c r="A430" s="84" t="s">
        <v>888</v>
      </c>
      <c r="B430" s="83" t="s">
        <v>7768</v>
      </c>
    </row>
    <row r="431" spans="1:2" ht="15">
      <c r="A431" s="84" t="s">
        <v>889</v>
      </c>
      <c r="B431" s="83" t="s">
        <v>7768</v>
      </c>
    </row>
    <row r="432" spans="1:2" ht="15">
      <c r="A432" s="84" t="s">
        <v>890</v>
      </c>
      <c r="B432" s="83" t="s">
        <v>7768</v>
      </c>
    </row>
    <row r="433" spans="1:2" ht="15">
      <c r="A433" s="84" t="s">
        <v>891</v>
      </c>
      <c r="B433" s="83" t="s">
        <v>7768</v>
      </c>
    </row>
    <row r="434" spans="1:2" ht="15">
      <c r="A434" s="84" t="s">
        <v>892</v>
      </c>
      <c r="B434" s="83" t="s">
        <v>7768</v>
      </c>
    </row>
    <row r="435" spans="1:2" ht="15">
      <c r="A435" s="84" t="s">
        <v>893</v>
      </c>
      <c r="B435" s="83" t="s">
        <v>7768</v>
      </c>
    </row>
    <row r="436" spans="1:2" ht="15">
      <c r="A436" s="84" t="s">
        <v>894</v>
      </c>
      <c r="B436" s="83" t="s">
        <v>7768</v>
      </c>
    </row>
    <row r="437" spans="1:2" ht="15">
      <c r="A437" s="84" t="s">
        <v>895</v>
      </c>
      <c r="B437" s="83" t="s">
        <v>7768</v>
      </c>
    </row>
    <row r="438" spans="1:2" ht="15">
      <c r="A438" s="84" t="s">
        <v>896</v>
      </c>
      <c r="B438" s="83" t="s">
        <v>7768</v>
      </c>
    </row>
    <row r="439" spans="1:2" ht="15">
      <c r="A439" s="84" t="s">
        <v>897</v>
      </c>
      <c r="B439" s="83" t="s">
        <v>7768</v>
      </c>
    </row>
    <row r="440" spans="1:2" ht="15">
      <c r="A440" s="84" t="s">
        <v>898</v>
      </c>
      <c r="B440" s="83" t="s">
        <v>7768</v>
      </c>
    </row>
    <row r="441" spans="1:2" ht="15">
      <c r="A441" s="84" t="s">
        <v>899</v>
      </c>
      <c r="B441" s="83" t="s">
        <v>7768</v>
      </c>
    </row>
    <row r="442" spans="1:2" ht="15">
      <c r="A442" s="84" t="s">
        <v>900</v>
      </c>
      <c r="B442" s="83" t="s">
        <v>7768</v>
      </c>
    </row>
    <row r="443" spans="1:2" ht="15">
      <c r="A443" s="84" t="s">
        <v>901</v>
      </c>
      <c r="B443" s="83" t="s">
        <v>7768</v>
      </c>
    </row>
    <row r="444" spans="1:2" ht="15">
      <c r="A444" s="84" t="s">
        <v>902</v>
      </c>
      <c r="B444" s="83" t="s">
        <v>7768</v>
      </c>
    </row>
    <row r="445" spans="1:2" ht="15">
      <c r="A445" s="84" t="s">
        <v>903</v>
      </c>
      <c r="B445" s="83" t="s">
        <v>7768</v>
      </c>
    </row>
    <row r="446" spans="1:2" ht="15">
      <c r="A446" s="84" t="s">
        <v>904</v>
      </c>
      <c r="B446" s="83" t="s">
        <v>7768</v>
      </c>
    </row>
    <row r="447" spans="1:2" ht="15">
      <c r="A447" s="84" t="s">
        <v>905</v>
      </c>
      <c r="B447" s="83" t="s">
        <v>7768</v>
      </c>
    </row>
    <row r="448" spans="1:2" ht="15">
      <c r="A448" s="84" t="s">
        <v>906</v>
      </c>
      <c r="B448" s="83" t="s">
        <v>7768</v>
      </c>
    </row>
    <row r="449" spans="1:2" ht="15">
      <c r="A449" s="84" t="s">
        <v>907</v>
      </c>
      <c r="B449" s="83" t="s">
        <v>7768</v>
      </c>
    </row>
    <row r="450" spans="1:2" ht="15">
      <c r="A450" s="84" t="s">
        <v>908</v>
      </c>
      <c r="B450" s="83" t="s">
        <v>7768</v>
      </c>
    </row>
    <row r="451" spans="1:2" ht="15">
      <c r="A451" s="84" t="s">
        <v>909</v>
      </c>
      <c r="B451" s="83" t="s">
        <v>7768</v>
      </c>
    </row>
    <row r="452" spans="1:2" ht="15">
      <c r="A452" s="84" t="s">
        <v>910</v>
      </c>
      <c r="B452" s="83" t="s">
        <v>7768</v>
      </c>
    </row>
    <row r="453" spans="1:2" ht="15">
      <c r="A453" s="84" t="s">
        <v>911</v>
      </c>
      <c r="B453" s="83" t="s">
        <v>7768</v>
      </c>
    </row>
    <row r="454" spans="1:2" ht="15">
      <c r="A454" s="84" t="s">
        <v>912</v>
      </c>
      <c r="B454" s="83" t="s">
        <v>7768</v>
      </c>
    </row>
    <row r="455" spans="1:2" ht="15">
      <c r="A455" s="84" t="s">
        <v>913</v>
      </c>
      <c r="B455" s="83" t="s">
        <v>7768</v>
      </c>
    </row>
    <row r="456" spans="1:2" ht="15">
      <c r="A456" s="84" t="s">
        <v>914</v>
      </c>
      <c r="B456" s="83" t="s">
        <v>7768</v>
      </c>
    </row>
    <row r="457" spans="1:2" ht="15">
      <c r="A457" s="84" t="s">
        <v>915</v>
      </c>
      <c r="B457" s="83" t="s">
        <v>7768</v>
      </c>
    </row>
    <row r="458" spans="1:2" ht="15">
      <c r="A458" s="84" t="s">
        <v>916</v>
      </c>
      <c r="B458" s="83" t="s">
        <v>7768</v>
      </c>
    </row>
    <row r="459" spans="1:2" ht="15">
      <c r="A459" s="84" t="s">
        <v>917</v>
      </c>
      <c r="B459" s="83" t="s">
        <v>7768</v>
      </c>
    </row>
    <row r="460" spans="1:2" ht="15">
      <c r="A460" s="84" t="s">
        <v>918</v>
      </c>
      <c r="B460" s="83" t="s">
        <v>7768</v>
      </c>
    </row>
    <row r="461" spans="1:2" ht="15">
      <c r="A461" s="84" t="s">
        <v>919</v>
      </c>
      <c r="B461" s="83" t="s">
        <v>7768</v>
      </c>
    </row>
    <row r="462" spans="1:2" ht="15">
      <c r="A462" s="84" t="s">
        <v>920</v>
      </c>
      <c r="B462" s="83" t="s">
        <v>7768</v>
      </c>
    </row>
    <row r="463" spans="1:2" ht="15">
      <c r="A463" s="84" t="s">
        <v>921</v>
      </c>
      <c r="B463" s="83" t="s">
        <v>7768</v>
      </c>
    </row>
    <row r="464" spans="1:2" ht="15">
      <c r="A464" s="84" t="s">
        <v>922</v>
      </c>
      <c r="B464" s="83" t="s">
        <v>7768</v>
      </c>
    </row>
    <row r="465" spans="1:2" ht="15">
      <c r="A465" s="84" t="s">
        <v>923</v>
      </c>
      <c r="B465" s="83" t="s">
        <v>7768</v>
      </c>
    </row>
    <row r="466" spans="1:2" ht="15">
      <c r="A466" s="84" t="s">
        <v>924</v>
      </c>
      <c r="B466" s="83" t="s">
        <v>7768</v>
      </c>
    </row>
    <row r="467" spans="1:2" ht="15">
      <c r="A467" s="84" t="s">
        <v>449</v>
      </c>
      <c r="B467" s="83" t="s">
        <v>7768</v>
      </c>
    </row>
    <row r="468" spans="1:2" ht="15">
      <c r="A468" s="84" t="s">
        <v>925</v>
      </c>
      <c r="B468" s="83" t="s">
        <v>7768</v>
      </c>
    </row>
    <row r="469" spans="1:2" ht="15">
      <c r="A469" s="84" t="s">
        <v>926</v>
      </c>
      <c r="B469" s="83" t="s">
        <v>7768</v>
      </c>
    </row>
    <row r="470" spans="1:2" ht="15">
      <c r="A470" s="84" t="s">
        <v>927</v>
      </c>
      <c r="B470" s="83" t="s">
        <v>7768</v>
      </c>
    </row>
    <row r="471" spans="1:2" ht="15">
      <c r="A471" s="84" t="s">
        <v>928</v>
      </c>
      <c r="B471" s="83" t="s">
        <v>7768</v>
      </c>
    </row>
    <row r="472" spans="1:2" ht="15">
      <c r="A472" s="84" t="s">
        <v>929</v>
      </c>
      <c r="B472" s="83" t="s">
        <v>7768</v>
      </c>
    </row>
    <row r="473" spans="1:2" ht="15">
      <c r="A473" s="84" t="s">
        <v>930</v>
      </c>
      <c r="B473" s="83" t="s">
        <v>7768</v>
      </c>
    </row>
    <row r="474" spans="1:2" ht="15">
      <c r="A474" s="84" t="s">
        <v>931</v>
      </c>
      <c r="B474" s="83" t="s">
        <v>7768</v>
      </c>
    </row>
    <row r="475" spans="1:2" ht="15">
      <c r="A475" s="84" t="s">
        <v>932</v>
      </c>
      <c r="B475" s="83" t="s">
        <v>7768</v>
      </c>
    </row>
    <row r="476" spans="1:2" ht="15">
      <c r="A476" s="84" t="s">
        <v>933</v>
      </c>
      <c r="B476" s="83" t="s">
        <v>7768</v>
      </c>
    </row>
    <row r="477" spans="1:2" ht="15">
      <c r="A477" s="84" t="s">
        <v>934</v>
      </c>
      <c r="B477" s="83" t="s">
        <v>7768</v>
      </c>
    </row>
    <row r="478" spans="1:2" ht="15">
      <c r="A478" s="84" t="s">
        <v>935</v>
      </c>
      <c r="B478" s="83" t="s">
        <v>7768</v>
      </c>
    </row>
    <row r="479" spans="1:2" ht="15">
      <c r="A479" s="84" t="s">
        <v>936</v>
      </c>
      <c r="B479" s="83" t="s">
        <v>7768</v>
      </c>
    </row>
    <row r="480" spans="1:2" ht="15">
      <c r="A480" s="84" t="s">
        <v>937</v>
      </c>
      <c r="B480" s="83" t="s">
        <v>7768</v>
      </c>
    </row>
    <row r="481" spans="1:2" ht="15">
      <c r="A481" s="84" t="s">
        <v>938</v>
      </c>
      <c r="B481" s="83" t="s">
        <v>7768</v>
      </c>
    </row>
    <row r="482" spans="1:2" ht="15">
      <c r="A482" s="84" t="s">
        <v>939</v>
      </c>
      <c r="B482" s="83" t="s">
        <v>7768</v>
      </c>
    </row>
    <row r="483" spans="1:2" ht="15">
      <c r="A483" s="84" t="s">
        <v>940</v>
      </c>
      <c r="B483" s="83" t="s">
        <v>7768</v>
      </c>
    </row>
    <row r="484" spans="1:2" ht="15">
      <c r="A484" s="84" t="s">
        <v>941</v>
      </c>
      <c r="B484" s="83" t="s">
        <v>7768</v>
      </c>
    </row>
    <row r="485" spans="1:2" ht="15">
      <c r="A485" s="84" t="s">
        <v>461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430</v>
      </c>
      <c r="B497" s="83" t="s">
        <v>7768</v>
      </c>
    </row>
    <row r="498" spans="1:2" ht="15">
      <c r="A498" s="84" t="s">
        <v>953</v>
      </c>
      <c r="B498" s="83" t="s">
        <v>7768</v>
      </c>
    </row>
    <row r="499" spans="1:2" ht="15">
      <c r="A499" s="84" t="s">
        <v>954</v>
      </c>
      <c r="B499" s="83" t="s">
        <v>7768</v>
      </c>
    </row>
    <row r="500" spans="1:2" ht="15">
      <c r="A500" s="84" t="s">
        <v>420</v>
      </c>
      <c r="B500" s="83" t="s">
        <v>7768</v>
      </c>
    </row>
    <row r="501" spans="1:2" ht="15">
      <c r="A501" s="84" t="s">
        <v>955</v>
      </c>
      <c r="B501" s="83" t="s">
        <v>7768</v>
      </c>
    </row>
    <row r="502" spans="1:2" ht="15">
      <c r="A502" s="84" t="s">
        <v>956</v>
      </c>
      <c r="B502" s="83" t="s">
        <v>7768</v>
      </c>
    </row>
    <row r="503" spans="1:2" ht="15">
      <c r="A503" s="84" t="s">
        <v>957</v>
      </c>
      <c r="B503" s="83" t="s">
        <v>7768</v>
      </c>
    </row>
    <row r="504" spans="1:2" ht="15">
      <c r="A504" s="84" t="s">
        <v>958</v>
      </c>
      <c r="B504" s="83" t="s">
        <v>7768</v>
      </c>
    </row>
    <row r="505" spans="1:2" ht="15">
      <c r="A505" s="84" t="s">
        <v>959</v>
      </c>
      <c r="B505" s="83" t="s">
        <v>7768</v>
      </c>
    </row>
    <row r="506" spans="1:2" ht="15">
      <c r="A506" s="84" t="s">
        <v>960</v>
      </c>
      <c r="B506" s="83" t="s">
        <v>7768</v>
      </c>
    </row>
    <row r="507" spans="1:2" ht="15">
      <c r="A507" s="84" t="s">
        <v>961</v>
      </c>
      <c r="B507" s="83" t="s">
        <v>7768</v>
      </c>
    </row>
    <row r="508" spans="1:2" ht="15">
      <c r="A508" s="84" t="s">
        <v>962</v>
      </c>
      <c r="B508" s="83" t="s">
        <v>7768</v>
      </c>
    </row>
    <row r="509" spans="1:2" ht="15">
      <c r="A509" s="84" t="s">
        <v>963</v>
      </c>
      <c r="B509" s="83" t="s">
        <v>7768</v>
      </c>
    </row>
    <row r="510" spans="1:2" ht="15">
      <c r="A510" s="84" t="s">
        <v>964</v>
      </c>
      <c r="B510" s="83" t="s">
        <v>7768</v>
      </c>
    </row>
    <row r="511" spans="1:2" ht="15">
      <c r="A511" s="84" t="s">
        <v>965</v>
      </c>
      <c r="B511" s="83" t="s">
        <v>7768</v>
      </c>
    </row>
    <row r="512" spans="1:2" ht="15">
      <c r="A512" s="84" t="s">
        <v>966</v>
      </c>
      <c r="B512" s="83" t="s">
        <v>7768</v>
      </c>
    </row>
    <row r="513" spans="1:2" ht="15">
      <c r="A513" s="84" t="s">
        <v>967</v>
      </c>
      <c r="B513" s="83" t="s">
        <v>7768</v>
      </c>
    </row>
    <row r="514" spans="1:2" ht="15">
      <c r="A514" s="84" t="s">
        <v>968</v>
      </c>
      <c r="B514" s="83" t="s">
        <v>7768</v>
      </c>
    </row>
    <row r="515" spans="1:2" ht="15">
      <c r="A515" s="84" t="s">
        <v>969</v>
      </c>
      <c r="B515" s="83" t="s">
        <v>7768</v>
      </c>
    </row>
    <row r="516" spans="1:2" ht="15">
      <c r="A516" s="84" t="s">
        <v>970</v>
      </c>
      <c r="B516" s="83" t="s">
        <v>7768</v>
      </c>
    </row>
    <row r="517" spans="1:2" ht="15">
      <c r="A517" s="84" t="s">
        <v>971</v>
      </c>
      <c r="B517" s="83" t="s">
        <v>7768</v>
      </c>
    </row>
    <row r="518" spans="1:2" ht="15">
      <c r="A518" s="84" t="s">
        <v>972</v>
      </c>
      <c r="B518" s="83" t="s">
        <v>7768</v>
      </c>
    </row>
    <row r="519" spans="1:2" ht="15">
      <c r="A519" s="84" t="s">
        <v>973</v>
      </c>
      <c r="B519" s="83" t="s">
        <v>7768</v>
      </c>
    </row>
    <row r="520" spans="1:2" ht="15">
      <c r="A520" s="84" t="s">
        <v>974</v>
      </c>
      <c r="B520" s="83" t="s">
        <v>7768</v>
      </c>
    </row>
    <row r="521" spans="1:2" ht="15">
      <c r="A521" s="84" t="s">
        <v>975</v>
      </c>
      <c r="B521" s="83" t="s">
        <v>7768</v>
      </c>
    </row>
    <row r="522" spans="1:2" ht="15">
      <c r="A522" s="84" t="s">
        <v>976</v>
      </c>
      <c r="B522" s="83" t="s">
        <v>7768</v>
      </c>
    </row>
    <row r="523" spans="1:2" ht="15">
      <c r="A523" s="84" t="s">
        <v>977</v>
      </c>
      <c r="B523" s="83" t="s">
        <v>7768</v>
      </c>
    </row>
    <row r="524" spans="1:2" ht="15">
      <c r="A524" s="84" t="s">
        <v>978</v>
      </c>
      <c r="B524" s="83" t="s">
        <v>7768</v>
      </c>
    </row>
    <row r="525" spans="1:2" ht="15">
      <c r="A525" s="84" t="s">
        <v>979</v>
      </c>
      <c r="B525" s="83" t="s">
        <v>7768</v>
      </c>
    </row>
    <row r="526" spans="1:2" ht="15">
      <c r="A526" s="84" t="s">
        <v>980</v>
      </c>
      <c r="B526" s="83" t="s">
        <v>7768</v>
      </c>
    </row>
    <row r="527" spans="1:2" ht="15">
      <c r="A527" s="84" t="s">
        <v>981</v>
      </c>
      <c r="B527" s="83" t="s">
        <v>7768</v>
      </c>
    </row>
    <row r="528" spans="1:2" ht="15">
      <c r="A528" s="84" t="s">
        <v>982</v>
      </c>
      <c r="B528" s="83" t="s">
        <v>7768</v>
      </c>
    </row>
    <row r="529" spans="1:2" ht="15">
      <c r="A529" s="84" t="s">
        <v>983</v>
      </c>
      <c r="B529" s="83" t="s">
        <v>7768</v>
      </c>
    </row>
    <row r="530" spans="1:2" ht="15">
      <c r="A530" s="84" t="s">
        <v>984</v>
      </c>
      <c r="B530" s="83" t="s">
        <v>7768</v>
      </c>
    </row>
    <row r="531" spans="1:2" ht="15">
      <c r="A531" s="84" t="s">
        <v>985</v>
      </c>
      <c r="B531" s="83" t="s">
        <v>7769</v>
      </c>
    </row>
    <row r="532" spans="1:2" ht="15">
      <c r="A532" s="84" t="s">
        <v>986</v>
      </c>
      <c r="B532" s="83" t="s">
        <v>7769</v>
      </c>
    </row>
    <row r="533" spans="1:2" ht="15">
      <c r="A533" s="84" t="s">
        <v>987</v>
      </c>
      <c r="B533" s="83" t="s">
        <v>7769</v>
      </c>
    </row>
    <row r="534" spans="1:2" ht="15">
      <c r="A534" s="84" t="s">
        <v>988</v>
      </c>
      <c r="B534" s="83" t="s">
        <v>7769</v>
      </c>
    </row>
    <row r="535" spans="1:2" ht="15">
      <c r="A535" s="84" t="s">
        <v>989</v>
      </c>
      <c r="B535" s="83" t="s">
        <v>7769</v>
      </c>
    </row>
    <row r="536" spans="1:2" ht="15">
      <c r="A536" s="84" t="s">
        <v>990</v>
      </c>
      <c r="B536" s="83" t="s">
        <v>7769</v>
      </c>
    </row>
    <row r="537" spans="1:2" ht="15">
      <c r="A537" s="84" t="s">
        <v>991</v>
      </c>
      <c r="B537" s="83" t="s">
        <v>7769</v>
      </c>
    </row>
    <row r="538" spans="1:2" ht="15">
      <c r="A538" s="84" t="s">
        <v>992</v>
      </c>
      <c r="B538" s="83" t="s">
        <v>7769</v>
      </c>
    </row>
    <row r="539" spans="1:2" ht="15">
      <c r="A539" s="84" t="s">
        <v>993</v>
      </c>
      <c r="B539" s="83" t="s">
        <v>7769</v>
      </c>
    </row>
    <row r="540" spans="1:2" ht="15">
      <c r="A540" s="84" t="s">
        <v>994</v>
      </c>
      <c r="B540" s="83" t="s">
        <v>7769</v>
      </c>
    </row>
    <row r="541" spans="1:2" ht="15">
      <c r="A541" s="84" t="s">
        <v>995</v>
      </c>
      <c r="B541" s="83" t="s">
        <v>7769</v>
      </c>
    </row>
    <row r="542" spans="1:2" ht="15">
      <c r="A542" s="84" t="s">
        <v>996</v>
      </c>
      <c r="B542" s="83" t="s">
        <v>7769</v>
      </c>
    </row>
    <row r="543" spans="1:2" ht="15">
      <c r="A543" s="84" t="s">
        <v>997</v>
      </c>
      <c r="B543" s="83" t="s">
        <v>7769</v>
      </c>
    </row>
    <row r="544" spans="1:2" ht="15">
      <c r="A544" s="84" t="s">
        <v>998</v>
      </c>
      <c r="B544" s="83" t="s">
        <v>7769</v>
      </c>
    </row>
    <row r="545" spans="1:2" ht="15">
      <c r="A545" s="84" t="s">
        <v>999</v>
      </c>
      <c r="B545" s="83" t="s">
        <v>7769</v>
      </c>
    </row>
    <row r="546" spans="1:2" ht="15">
      <c r="A546" s="84" t="s">
        <v>1000</v>
      </c>
      <c r="B546" s="83" t="s">
        <v>7769</v>
      </c>
    </row>
    <row r="547" spans="1:2" ht="15">
      <c r="A547" s="84" t="s">
        <v>1001</v>
      </c>
      <c r="B547" s="83" t="s">
        <v>7769</v>
      </c>
    </row>
    <row r="548" spans="1:2" ht="15">
      <c r="A548" s="84" t="s">
        <v>1002</v>
      </c>
      <c r="B548" s="83" t="s">
        <v>7769</v>
      </c>
    </row>
    <row r="549" spans="1:2" ht="15">
      <c r="A549" s="84" t="s">
        <v>1003</v>
      </c>
      <c r="B549" s="83" t="s">
        <v>7769</v>
      </c>
    </row>
    <row r="550" spans="1:2" ht="15">
      <c r="A550" s="84" t="s">
        <v>1004</v>
      </c>
      <c r="B550" s="83" t="s">
        <v>7769</v>
      </c>
    </row>
    <row r="551" spans="1:2" ht="15">
      <c r="A551" s="84" t="s">
        <v>1005</v>
      </c>
      <c r="B551" s="83" t="s">
        <v>7769</v>
      </c>
    </row>
    <row r="552" spans="1:2" ht="15">
      <c r="A552" s="84" t="s">
        <v>1006</v>
      </c>
      <c r="B552" s="83" t="s">
        <v>7769</v>
      </c>
    </row>
    <row r="553" spans="1:2" ht="15">
      <c r="A553" s="84" t="s">
        <v>1007</v>
      </c>
      <c r="B553" s="83" t="s">
        <v>7769</v>
      </c>
    </row>
    <row r="554" spans="1:2" ht="15">
      <c r="A554" s="84" t="s">
        <v>1008</v>
      </c>
      <c r="B554" s="83" t="s">
        <v>7769</v>
      </c>
    </row>
    <row r="555" spans="1:2" ht="15">
      <c r="A555" s="84" t="s">
        <v>1009</v>
      </c>
      <c r="B555" s="83" t="s">
        <v>7769</v>
      </c>
    </row>
    <row r="556" spans="1:2" ht="15">
      <c r="A556" s="84" t="s">
        <v>1010</v>
      </c>
      <c r="B556" s="83" t="s">
        <v>7769</v>
      </c>
    </row>
    <row r="557" spans="1:2" ht="15">
      <c r="A557" s="84" t="s">
        <v>1011</v>
      </c>
      <c r="B557" s="83" t="s">
        <v>7769</v>
      </c>
    </row>
    <row r="558" spans="1:2" ht="15">
      <c r="A558" s="84" t="s">
        <v>1012</v>
      </c>
      <c r="B558" s="83" t="s">
        <v>7769</v>
      </c>
    </row>
    <row r="559" spans="1:2" ht="15">
      <c r="A559" s="84" t="s">
        <v>1013</v>
      </c>
      <c r="B559" s="83" t="s">
        <v>7769</v>
      </c>
    </row>
    <row r="560" spans="1:2" ht="15">
      <c r="A560" s="84" t="s">
        <v>1014</v>
      </c>
      <c r="B560" s="83" t="s">
        <v>7769</v>
      </c>
    </row>
    <row r="561" spans="1:2" ht="15">
      <c r="A561" s="84" t="s">
        <v>1015</v>
      </c>
      <c r="B561" s="83" t="s">
        <v>7769</v>
      </c>
    </row>
    <row r="562" spans="1:2" ht="15">
      <c r="A562" s="84" t="s">
        <v>1016</v>
      </c>
      <c r="B562" s="83" t="s">
        <v>7769</v>
      </c>
    </row>
    <row r="563" spans="1:2" ht="15">
      <c r="A563" s="84" t="s">
        <v>1017</v>
      </c>
      <c r="B563" s="83" t="s">
        <v>7769</v>
      </c>
    </row>
    <row r="564" spans="1:2" ht="15">
      <c r="A564" s="84" t="s">
        <v>1018</v>
      </c>
      <c r="B564" s="83" t="s">
        <v>7769</v>
      </c>
    </row>
    <row r="565" spans="1:2" ht="15">
      <c r="A565" s="84" t="s">
        <v>1019</v>
      </c>
      <c r="B565" s="83" t="s">
        <v>7769</v>
      </c>
    </row>
    <row r="566" spans="1:2" ht="15">
      <c r="A566" s="84" t="s">
        <v>1020</v>
      </c>
      <c r="B566" s="83" t="s">
        <v>7769</v>
      </c>
    </row>
    <row r="567" spans="1:2" ht="15">
      <c r="A567" s="84" t="s">
        <v>1021</v>
      </c>
      <c r="B567" s="83" t="s">
        <v>7769</v>
      </c>
    </row>
    <row r="568" spans="1:2" ht="15">
      <c r="A568" s="84" t="s">
        <v>1022</v>
      </c>
      <c r="B568" s="83" t="s">
        <v>7769</v>
      </c>
    </row>
    <row r="569" spans="1:2" ht="15">
      <c r="A569" s="84" t="s">
        <v>1023</v>
      </c>
      <c r="B569" s="83" t="s">
        <v>7769</v>
      </c>
    </row>
    <row r="570" spans="1:2" ht="15">
      <c r="A570" s="84" t="s">
        <v>1024</v>
      </c>
      <c r="B570" s="83" t="s">
        <v>7769</v>
      </c>
    </row>
    <row r="571" spans="1:2" ht="15">
      <c r="A571" s="84" t="s">
        <v>1025</v>
      </c>
      <c r="B571" s="83" t="s">
        <v>7769</v>
      </c>
    </row>
    <row r="572" spans="1:2" ht="15">
      <c r="A572" s="84" t="s">
        <v>1026</v>
      </c>
      <c r="B572" s="83" t="s">
        <v>7769</v>
      </c>
    </row>
    <row r="573" spans="1:2" ht="15">
      <c r="A573" s="84" t="s">
        <v>1027</v>
      </c>
      <c r="B573" s="83" t="s">
        <v>7769</v>
      </c>
    </row>
    <row r="574" spans="1:2" ht="15">
      <c r="A574" s="84" t="s">
        <v>1028</v>
      </c>
      <c r="B574" s="83" t="s">
        <v>7769</v>
      </c>
    </row>
    <row r="575" spans="1:2" ht="15">
      <c r="A575" s="84" t="s">
        <v>1029</v>
      </c>
      <c r="B575" s="83" t="s">
        <v>7769</v>
      </c>
    </row>
    <row r="576" spans="1:2" ht="15">
      <c r="A576" s="84" t="s">
        <v>1030</v>
      </c>
      <c r="B576" s="83" t="s">
        <v>7769</v>
      </c>
    </row>
    <row r="577" spans="1:2" ht="15">
      <c r="A577" s="84" t="s">
        <v>1031</v>
      </c>
      <c r="B577" s="83" t="s">
        <v>7769</v>
      </c>
    </row>
    <row r="578" spans="1:2" ht="15">
      <c r="A578" s="84" t="s">
        <v>1032</v>
      </c>
      <c r="B578" s="83" t="s">
        <v>7769</v>
      </c>
    </row>
    <row r="579" spans="1:2" ht="15">
      <c r="A579" s="84" t="s">
        <v>1033</v>
      </c>
      <c r="B579" s="83" t="s">
        <v>7769</v>
      </c>
    </row>
    <row r="580" spans="1:2" ht="15">
      <c r="A580" s="84" t="s">
        <v>1034</v>
      </c>
      <c r="B580" s="83" t="s">
        <v>7769</v>
      </c>
    </row>
    <row r="581" spans="1:2" ht="15">
      <c r="A581" s="84" t="s">
        <v>1035</v>
      </c>
      <c r="B581" s="83" t="s">
        <v>7769</v>
      </c>
    </row>
    <row r="582" spans="1:2" ht="15">
      <c r="A582" s="84" t="s">
        <v>1036</v>
      </c>
      <c r="B582" s="83" t="s">
        <v>7769</v>
      </c>
    </row>
    <row r="583" spans="1:2" ht="15">
      <c r="A583" s="84" t="s">
        <v>1037</v>
      </c>
      <c r="B583" s="83" t="s">
        <v>7769</v>
      </c>
    </row>
    <row r="584" spans="1:2" ht="15">
      <c r="A584" s="84" t="s">
        <v>1038</v>
      </c>
      <c r="B584" s="83" t="s">
        <v>7769</v>
      </c>
    </row>
    <row r="585" spans="1:2" ht="15">
      <c r="A585" s="84" t="s">
        <v>1039</v>
      </c>
      <c r="B585" s="83" t="s">
        <v>7769</v>
      </c>
    </row>
    <row r="586" spans="1:2" ht="15">
      <c r="A586" s="84" t="s">
        <v>1040</v>
      </c>
      <c r="B586" s="83" t="s">
        <v>7769</v>
      </c>
    </row>
    <row r="587" spans="1:2" ht="15">
      <c r="A587" s="84" t="s">
        <v>1041</v>
      </c>
      <c r="B587" s="83" t="s">
        <v>7769</v>
      </c>
    </row>
    <row r="588" spans="1:2" ht="15">
      <c r="A588" s="84" t="s">
        <v>1042</v>
      </c>
      <c r="B588" s="83" t="s">
        <v>7769</v>
      </c>
    </row>
    <row r="589" spans="1:2" ht="15">
      <c r="A589" s="84" t="s">
        <v>1043</v>
      </c>
      <c r="B589" s="83" t="s">
        <v>7769</v>
      </c>
    </row>
    <row r="590" spans="1:2" ht="15">
      <c r="A590" s="84" t="s">
        <v>1044</v>
      </c>
      <c r="B590" s="83" t="s">
        <v>7769</v>
      </c>
    </row>
    <row r="591" spans="1:2" ht="15">
      <c r="A591" s="84" t="s">
        <v>1045</v>
      </c>
      <c r="B591" s="83" t="s">
        <v>7769</v>
      </c>
    </row>
    <row r="592" spans="1:2" ht="15">
      <c r="A592" s="84" t="s">
        <v>1046</v>
      </c>
      <c r="B592" s="83" t="s">
        <v>7769</v>
      </c>
    </row>
    <row r="593" spans="1:2" ht="15">
      <c r="A593" s="84" t="s">
        <v>1047</v>
      </c>
      <c r="B593" s="83" t="s">
        <v>7769</v>
      </c>
    </row>
    <row r="594" spans="1:2" ht="15">
      <c r="A594" s="84" t="s">
        <v>1048</v>
      </c>
      <c r="B594" s="83" t="s">
        <v>7769</v>
      </c>
    </row>
    <row r="595" spans="1:2" ht="15">
      <c r="A595" s="84" t="s">
        <v>1049</v>
      </c>
      <c r="B595" s="83" t="s">
        <v>7769</v>
      </c>
    </row>
    <row r="596" spans="1:2" ht="15">
      <c r="A596" s="84" t="s">
        <v>1050</v>
      </c>
      <c r="B596" s="83" t="s">
        <v>7769</v>
      </c>
    </row>
    <row r="597" spans="1:2" ht="15">
      <c r="A597" s="84" t="s">
        <v>1051</v>
      </c>
      <c r="B597" s="83" t="s">
        <v>7769</v>
      </c>
    </row>
    <row r="598" spans="1:2" ht="15">
      <c r="A598" s="84" t="s">
        <v>1052</v>
      </c>
      <c r="B598" s="83" t="s">
        <v>7769</v>
      </c>
    </row>
    <row r="599" spans="1:2" ht="15">
      <c r="A599" s="84" t="s">
        <v>1053</v>
      </c>
      <c r="B599" s="83" t="s">
        <v>7769</v>
      </c>
    </row>
    <row r="600" spans="1:2" ht="15">
      <c r="A600" s="84" t="s">
        <v>1054</v>
      </c>
      <c r="B600" s="83" t="s">
        <v>7769</v>
      </c>
    </row>
    <row r="601" spans="1:2" ht="15">
      <c r="A601" s="84" t="s">
        <v>1055</v>
      </c>
      <c r="B601" s="83" t="s">
        <v>7769</v>
      </c>
    </row>
    <row r="602" spans="1:2" ht="15">
      <c r="A602" s="84" t="s">
        <v>1056</v>
      </c>
      <c r="B602" s="83" t="s">
        <v>7769</v>
      </c>
    </row>
    <row r="603" spans="1:2" ht="15">
      <c r="A603" s="84" t="s">
        <v>1057</v>
      </c>
      <c r="B603" s="83" t="s">
        <v>7769</v>
      </c>
    </row>
    <row r="604" spans="1:2" ht="15">
      <c r="A604" s="84" t="s">
        <v>1058</v>
      </c>
      <c r="B604" s="83" t="s">
        <v>7769</v>
      </c>
    </row>
    <row r="605" spans="1:2" ht="15">
      <c r="A605" s="84" t="s">
        <v>1059</v>
      </c>
      <c r="B605" s="83" t="s">
        <v>7769</v>
      </c>
    </row>
    <row r="606" spans="1:2" ht="15">
      <c r="A606" s="84" t="s">
        <v>1060</v>
      </c>
      <c r="B606" s="83" t="s">
        <v>7769</v>
      </c>
    </row>
    <row r="607" spans="1:2" ht="15">
      <c r="A607" s="84" t="s">
        <v>1061</v>
      </c>
      <c r="B607" s="83" t="s">
        <v>7769</v>
      </c>
    </row>
    <row r="608" spans="1:2" ht="15">
      <c r="A608" s="84" t="s">
        <v>1062</v>
      </c>
      <c r="B608" s="83" t="s">
        <v>7769</v>
      </c>
    </row>
    <row r="609" spans="1:2" ht="15">
      <c r="A609" s="84" t="s">
        <v>1063</v>
      </c>
      <c r="B609" s="83" t="s">
        <v>7769</v>
      </c>
    </row>
    <row r="610" spans="1:2" ht="15">
      <c r="A610" s="84" t="s">
        <v>1064</v>
      </c>
      <c r="B610" s="83" t="s">
        <v>7769</v>
      </c>
    </row>
    <row r="611" spans="1:2" ht="15">
      <c r="A611" s="84" t="s">
        <v>1065</v>
      </c>
      <c r="B611" s="83" t="s">
        <v>7769</v>
      </c>
    </row>
    <row r="612" spans="1:2" ht="15">
      <c r="A612" s="84" t="s">
        <v>1066</v>
      </c>
      <c r="B612" s="83" t="s">
        <v>7769</v>
      </c>
    </row>
    <row r="613" spans="1:2" ht="15">
      <c r="A613" s="84" t="s">
        <v>1067</v>
      </c>
      <c r="B613" s="83" t="s">
        <v>7769</v>
      </c>
    </row>
    <row r="614" spans="1:2" ht="15">
      <c r="A614" s="84" t="s">
        <v>1068</v>
      </c>
      <c r="B614" s="83" t="s">
        <v>7769</v>
      </c>
    </row>
    <row r="615" spans="1:2" ht="15">
      <c r="A615" s="84" t="s">
        <v>1069</v>
      </c>
      <c r="B615" s="83" t="s">
        <v>7769</v>
      </c>
    </row>
    <row r="616" spans="1:2" ht="15">
      <c r="A616" s="84" t="s">
        <v>1070</v>
      </c>
      <c r="B616" s="83" t="s">
        <v>7769</v>
      </c>
    </row>
    <row r="617" spans="1:2" ht="15">
      <c r="A617" s="84" t="s">
        <v>1071</v>
      </c>
      <c r="B617" s="83" t="s">
        <v>7769</v>
      </c>
    </row>
    <row r="618" spans="1:2" ht="15">
      <c r="A618" s="84" t="s">
        <v>1072</v>
      </c>
      <c r="B618" s="83" t="s">
        <v>7769</v>
      </c>
    </row>
    <row r="619" spans="1:2" ht="15">
      <c r="A619" s="84" t="s">
        <v>1073</v>
      </c>
      <c r="B619" s="83" t="s">
        <v>7769</v>
      </c>
    </row>
    <row r="620" spans="1:2" ht="15">
      <c r="A620" s="84" t="s">
        <v>1074</v>
      </c>
      <c r="B620" s="83" t="s">
        <v>7769</v>
      </c>
    </row>
    <row r="621" spans="1:2" ht="15">
      <c r="A621" s="84" t="s">
        <v>1075</v>
      </c>
      <c r="B621" s="83" t="s">
        <v>7769</v>
      </c>
    </row>
    <row r="622" spans="1:2" ht="15">
      <c r="A622" s="84" t="s">
        <v>1076</v>
      </c>
      <c r="B622" s="83" t="s">
        <v>7769</v>
      </c>
    </row>
    <row r="623" spans="1:2" ht="15">
      <c r="A623" s="84" t="s">
        <v>1077</v>
      </c>
      <c r="B623" s="83" t="s">
        <v>7769</v>
      </c>
    </row>
    <row r="624" spans="1:2" ht="15">
      <c r="A624" s="84" t="s">
        <v>1078</v>
      </c>
      <c r="B624" s="83" t="s">
        <v>7769</v>
      </c>
    </row>
    <row r="625" spans="1:2" ht="15">
      <c r="A625" s="84" t="s">
        <v>1079</v>
      </c>
      <c r="B625" s="83" t="s">
        <v>7769</v>
      </c>
    </row>
    <row r="626" spans="1:2" ht="15">
      <c r="A626" s="84" t="s">
        <v>1080</v>
      </c>
      <c r="B626" s="83" t="s">
        <v>7769</v>
      </c>
    </row>
    <row r="627" spans="1:2" ht="15">
      <c r="A627" s="84" t="s">
        <v>1081</v>
      </c>
      <c r="B627" s="83" t="s">
        <v>7769</v>
      </c>
    </row>
    <row r="628" spans="1:2" ht="15">
      <c r="A628" s="84" t="s">
        <v>1082</v>
      </c>
      <c r="B628" s="83" t="s">
        <v>7769</v>
      </c>
    </row>
    <row r="629" spans="1:2" ht="15">
      <c r="A629" s="84" t="s">
        <v>1083</v>
      </c>
      <c r="B629" s="83" t="s">
        <v>7769</v>
      </c>
    </row>
    <row r="630" spans="1:2" ht="15">
      <c r="A630" s="84" t="s">
        <v>1084</v>
      </c>
      <c r="B630" s="83" t="s">
        <v>7769</v>
      </c>
    </row>
    <row r="631" spans="1:2" ht="15">
      <c r="A631" s="84" t="s">
        <v>1085</v>
      </c>
      <c r="B631" s="83" t="s">
        <v>7769</v>
      </c>
    </row>
    <row r="632" spans="1:2" ht="15">
      <c r="A632" s="84" t="s">
        <v>1086</v>
      </c>
      <c r="B632" s="83" t="s">
        <v>7769</v>
      </c>
    </row>
    <row r="633" spans="1:2" ht="15">
      <c r="A633" s="84" t="s">
        <v>1087</v>
      </c>
      <c r="B633" s="83" t="s">
        <v>7769</v>
      </c>
    </row>
    <row r="634" spans="1:2" ht="15">
      <c r="A634" s="84" t="s">
        <v>1088</v>
      </c>
      <c r="B634" s="83" t="s">
        <v>7769</v>
      </c>
    </row>
    <row r="635" spans="1:2" ht="15">
      <c r="A635" s="84" t="s">
        <v>1089</v>
      </c>
      <c r="B635" s="83" t="s">
        <v>7769</v>
      </c>
    </row>
    <row r="636" spans="1:2" ht="15">
      <c r="A636" s="84" t="s">
        <v>1090</v>
      </c>
      <c r="B636" s="83" t="s">
        <v>7769</v>
      </c>
    </row>
    <row r="637" spans="1:2" ht="15">
      <c r="A637" s="84" t="s">
        <v>1091</v>
      </c>
      <c r="B637" s="83" t="s">
        <v>7769</v>
      </c>
    </row>
    <row r="638" spans="1:2" ht="15">
      <c r="A638" s="84" t="s">
        <v>1092</v>
      </c>
      <c r="B638" s="83" t="s">
        <v>7769</v>
      </c>
    </row>
    <row r="639" spans="1:2" ht="15">
      <c r="A639" s="84" t="s">
        <v>1093</v>
      </c>
      <c r="B639" s="83" t="s">
        <v>7769</v>
      </c>
    </row>
    <row r="640" spans="1:2" ht="15">
      <c r="A640" s="84" t="s">
        <v>1094</v>
      </c>
      <c r="B640" s="83" t="s">
        <v>7769</v>
      </c>
    </row>
    <row r="641" spans="1:2" ht="15">
      <c r="A641" s="84" t="s">
        <v>1095</v>
      </c>
      <c r="B641" s="83" t="s">
        <v>7769</v>
      </c>
    </row>
    <row r="642" spans="1:2" ht="15">
      <c r="A642" s="84" t="s">
        <v>1096</v>
      </c>
      <c r="B642" s="83" t="s">
        <v>7769</v>
      </c>
    </row>
    <row r="643" spans="1:2" ht="15">
      <c r="A643" s="84" t="s">
        <v>1097</v>
      </c>
      <c r="B643" s="83" t="s">
        <v>7769</v>
      </c>
    </row>
    <row r="644" spans="1:2" ht="15">
      <c r="A644" s="84" t="s">
        <v>1098</v>
      </c>
      <c r="B644" s="83" t="s">
        <v>7769</v>
      </c>
    </row>
    <row r="645" spans="1:2" ht="15">
      <c r="A645" s="84" t="s">
        <v>1099</v>
      </c>
      <c r="B645" s="83" t="s">
        <v>7769</v>
      </c>
    </row>
    <row r="646" spans="1:2" ht="15">
      <c r="A646" s="84" t="s">
        <v>1100</v>
      </c>
      <c r="B646" s="83" t="s">
        <v>7769</v>
      </c>
    </row>
    <row r="647" spans="1:2" ht="15">
      <c r="A647" s="84" t="s">
        <v>1101</v>
      </c>
      <c r="B647" s="83" t="s">
        <v>7769</v>
      </c>
    </row>
    <row r="648" spans="1:2" ht="15">
      <c r="A648" s="84" t="s">
        <v>1102</v>
      </c>
      <c r="B648" s="83" t="s">
        <v>7769</v>
      </c>
    </row>
    <row r="649" spans="1:2" ht="15">
      <c r="A649" s="84" t="s">
        <v>1103</v>
      </c>
      <c r="B649" s="83" t="s">
        <v>7769</v>
      </c>
    </row>
    <row r="650" spans="1:2" ht="15">
      <c r="A650" s="84" t="s">
        <v>1104</v>
      </c>
      <c r="B650" s="83" t="s">
        <v>7769</v>
      </c>
    </row>
    <row r="651" spans="1:2" ht="15">
      <c r="A651" s="84" t="s">
        <v>1105</v>
      </c>
      <c r="B651" s="83" t="s">
        <v>7769</v>
      </c>
    </row>
    <row r="652" spans="1:2" ht="15">
      <c r="A652" s="84" t="s">
        <v>1106</v>
      </c>
      <c r="B652" s="83" t="s">
        <v>7769</v>
      </c>
    </row>
    <row r="653" spans="1:2" ht="15">
      <c r="A653" s="84" t="s">
        <v>1107</v>
      </c>
      <c r="B653" s="83" t="s">
        <v>7769</v>
      </c>
    </row>
    <row r="654" spans="1:2" ht="15">
      <c r="A654" s="84" t="s">
        <v>1108</v>
      </c>
      <c r="B654" s="83" t="s">
        <v>7769</v>
      </c>
    </row>
    <row r="655" spans="1:2" ht="15">
      <c r="A655" s="84" t="s">
        <v>1109</v>
      </c>
      <c r="B655" s="83" t="s">
        <v>7769</v>
      </c>
    </row>
    <row r="656" spans="1:2" ht="15">
      <c r="A656" s="84" t="s">
        <v>1110</v>
      </c>
      <c r="B656" s="83" t="s">
        <v>7769</v>
      </c>
    </row>
    <row r="657" spans="1:2" ht="15">
      <c r="A657" s="84" t="s">
        <v>1111</v>
      </c>
      <c r="B657" s="83" t="s">
        <v>7769</v>
      </c>
    </row>
    <row r="658" spans="1:2" ht="15">
      <c r="A658" s="84" t="s">
        <v>1112</v>
      </c>
      <c r="B658" s="83" t="s">
        <v>7769</v>
      </c>
    </row>
    <row r="659" spans="1:2" ht="15">
      <c r="A659" s="84" t="s">
        <v>1113</v>
      </c>
      <c r="B659" s="83" t="s">
        <v>7769</v>
      </c>
    </row>
    <row r="660" spans="1:2" ht="15">
      <c r="A660" s="84" t="s">
        <v>1114</v>
      </c>
      <c r="B660" s="83" t="s">
        <v>7769</v>
      </c>
    </row>
    <row r="661" spans="1:2" ht="15">
      <c r="A661" s="84" t="s">
        <v>1115</v>
      </c>
      <c r="B661" s="83" t="s">
        <v>7769</v>
      </c>
    </row>
    <row r="662" spans="1:2" ht="15">
      <c r="A662" s="84" t="s">
        <v>1116</v>
      </c>
      <c r="B662" s="83" t="s">
        <v>7769</v>
      </c>
    </row>
    <row r="663" spans="1:2" ht="15">
      <c r="A663" s="84" t="s">
        <v>1117</v>
      </c>
      <c r="B663" s="83" t="s">
        <v>7769</v>
      </c>
    </row>
    <row r="664" spans="1:2" ht="15">
      <c r="A664" s="84" t="s">
        <v>1118</v>
      </c>
      <c r="B664" s="83" t="s">
        <v>7769</v>
      </c>
    </row>
    <row r="665" spans="1:2" ht="15">
      <c r="A665" s="84" t="s">
        <v>1119</v>
      </c>
      <c r="B665" s="83" t="s">
        <v>7769</v>
      </c>
    </row>
    <row r="666" spans="1:2" ht="15">
      <c r="A666" s="84" t="s">
        <v>1120</v>
      </c>
      <c r="B666" s="83" t="s">
        <v>7769</v>
      </c>
    </row>
    <row r="667" spans="1:2" ht="15">
      <c r="A667" s="84" t="s">
        <v>1121</v>
      </c>
      <c r="B667" s="83" t="s">
        <v>7769</v>
      </c>
    </row>
    <row r="668" spans="1:2" ht="15">
      <c r="A668" s="84" t="s">
        <v>1122</v>
      </c>
      <c r="B668" s="83" t="s">
        <v>7769</v>
      </c>
    </row>
    <row r="669" spans="1:2" ht="15">
      <c r="A669" s="84" t="s">
        <v>1123</v>
      </c>
      <c r="B669" s="83" t="s">
        <v>7769</v>
      </c>
    </row>
    <row r="670" spans="1:2" ht="15">
      <c r="A670" s="84" t="s">
        <v>1124</v>
      </c>
      <c r="B670" s="83" t="s">
        <v>7769</v>
      </c>
    </row>
    <row r="671" spans="1:2" ht="15">
      <c r="A671" s="84" t="s">
        <v>1125</v>
      </c>
      <c r="B671" s="83" t="s">
        <v>7769</v>
      </c>
    </row>
    <row r="672" spans="1:2" ht="15">
      <c r="A672" s="84" t="s">
        <v>1126</v>
      </c>
      <c r="B672" s="83" t="s">
        <v>7769</v>
      </c>
    </row>
    <row r="673" spans="1:2" ht="15">
      <c r="A673" s="84" t="s">
        <v>1127</v>
      </c>
      <c r="B673" s="83" t="s">
        <v>7769</v>
      </c>
    </row>
    <row r="674" spans="1:2" ht="15">
      <c r="A674" s="84" t="s">
        <v>1128</v>
      </c>
      <c r="B674" s="83" t="s">
        <v>7769</v>
      </c>
    </row>
    <row r="675" spans="1:2" ht="15">
      <c r="A675" s="84" t="s">
        <v>1129</v>
      </c>
      <c r="B675" s="83" t="s">
        <v>7769</v>
      </c>
    </row>
    <row r="676" spans="1:2" ht="15">
      <c r="A676" s="84" t="s">
        <v>1130</v>
      </c>
      <c r="B676" s="83" t="s">
        <v>7769</v>
      </c>
    </row>
    <row r="677" spans="1:2" ht="15">
      <c r="A677" s="84" t="s">
        <v>1131</v>
      </c>
      <c r="B677" s="83" t="s">
        <v>7769</v>
      </c>
    </row>
    <row r="678" spans="1:2" ht="15">
      <c r="A678" s="84" t="s">
        <v>1132</v>
      </c>
      <c r="B678" s="83" t="s">
        <v>7769</v>
      </c>
    </row>
    <row r="679" spans="1:2" ht="15">
      <c r="A679" s="84" t="s">
        <v>1133</v>
      </c>
      <c r="B679" s="83" t="s">
        <v>7769</v>
      </c>
    </row>
    <row r="680" spans="1:2" ht="15">
      <c r="A680" s="84" t="s">
        <v>1134</v>
      </c>
      <c r="B680" s="83" t="s">
        <v>7769</v>
      </c>
    </row>
    <row r="681" spans="1:2" ht="15">
      <c r="A681" s="84" t="s">
        <v>1135</v>
      </c>
      <c r="B681" s="83" t="s">
        <v>7769</v>
      </c>
    </row>
    <row r="682" spans="1:2" ht="15">
      <c r="A682" s="84" t="s">
        <v>1136</v>
      </c>
      <c r="B682" s="83" t="s">
        <v>7769</v>
      </c>
    </row>
    <row r="683" spans="1:2" ht="15">
      <c r="A683" s="84" t="s">
        <v>1137</v>
      </c>
      <c r="B683" s="83" t="s">
        <v>7769</v>
      </c>
    </row>
    <row r="684" spans="1:2" ht="15">
      <c r="A684" s="84" t="s">
        <v>1138</v>
      </c>
      <c r="B684" s="83" t="s">
        <v>7769</v>
      </c>
    </row>
    <row r="685" spans="1:2" ht="15">
      <c r="A685" s="84" t="s">
        <v>1139</v>
      </c>
      <c r="B685" s="83" t="s">
        <v>7769</v>
      </c>
    </row>
    <row r="686" spans="1:2" ht="15">
      <c r="A686" s="84" t="s">
        <v>1140</v>
      </c>
      <c r="B686" s="83" t="s">
        <v>7769</v>
      </c>
    </row>
    <row r="687" spans="1:2" ht="15">
      <c r="A687" s="84" t="s">
        <v>1141</v>
      </c>
      <c r="B687" s="83" t="s">
        <v>7769</v>
      </c>
    </row>
    <row r="688" spans="1:2" ht="15">
      <c r="A688" s="84" t="s">
        <v>1142</v>
      </c>
      <c r="B688" s="83" t="s">
        <v>7769</v>
      </c>
    </row>
    <row r="689" spans="1:2" ht="15">
      <c r="A689" s="84" t="s">
        <v>1143</v>
      </c>
      <c r="B689" s="83" t="s">
        <v>7769</v>
      </c>
    </row>
    <row r="690" spans="1:2" ht="15">
      <c r="A690" s="84" t="s">
        <v>1144</v>
      </c>
      <c r="B690" s="83" t="s">
        <v>7769</v>
      </c>
    </row>
    <row r="691" spans="1:2" ht="15">
      <c r="A691" s="84" t="s">
        <v>1145</v>
      </c>
      <c r="B691" s="83" t="s">
        <v>7769</v>
      </c>
    </row>
    <row r="692" spans="1:2" ht="15">
      <c r="A692" s="84" t="s">
        <v>1146</v>
      </c>
      <c r="B692" s="83" t="s">
        <v>7769</v>
      </c>
    </row>
    <row r="693" spans="1:2" ht="15">
      <c r="A693" s="84" t="s">
        <v>1147</v>
      </c>
      <c r="B693" s="83" t="s">
        <v>7769</v>
      </c>
    </row>
    <row r="694" spans="1:2" ht="15">
      <c r="A694" s="84" t="s">
        <v>1148</v>
      </c>
      <c r="B694" s="83" t="s">
        <v>7769</v>
      </c>
    </row>
    <row r="695" spans="1:2" ht="15">
      <c r="A695" s="84" t="s">
        <v>1149</v>
      </c>
      <c r="B695" s="83" t="s">
        <v>7769</v>
      </c>
    </row>
    <row r="696" spans="1:2" ht="15">
      <c r="A696" s="84" t="s">
        <v>1150</v>
      </c>
      <c r="B696" s="83" t="s">
        <v>7769</v>
      </c>
    </row>
    <row r="697" spans="1:2" ht="15">
      <c r="A697" s="84" t="s">
        <v>1151</v>
      </c>
      <c r="B697" s="83" t="s">
        <v>7769</v>
      </c>
    </row>
    <row r="698" spans="1:2" ht="15">
      <c r="A698" s="84" t="s">
        <v>1152</v>
      </c>
      <c r="B698" s="83" t="s">
        <v>7769</v>
      </c>
    </row>
    <row r="699" spans="1:2" ht="15">
      <c r="A699" s="84" t="s">
        <v>1153</v>
      </c>
      <c r="B699" s="83" t="s">
        <v>7769</v>
      </c>
    </row>
    <row r="700" spans="1:2" ht="15">
      <c r="A700" s="84" t="s">
        <v>1154</v>
      </c>
      <c r="B700" s="83" t="s">
        <v>7769</v>
      </c>
    </row>
    <row r="701" spans="1:2" ht="15">
      <c r="A701" s="84" t="s">
        <v>1155</v>
      </c>
      <c r="B701" s="83" t="s">
        <v>7769</v>
      </c>
    </row>
    <row r="702" spans="1:2" ht="15">
      <c r="A702" s="84" t="s">
        <v>1156</v>
      </c>
      <c r="B702" s="83" t="s">
        <v>7769</v>
      </c>
    </row>
    <row r="703" spans="1:2" ht="15">
      <c r="A703" s="84" t="s">
        <v>1157</v>
      </c>
      <c r="B703" s="83" t="s">
        <v>7769</v>
      </c>
    </row>
    <row r="704" spans="1:2" ht="15">
      <c r="A704" s="84" t="s">
        <v>1158</v>
      </c>
      <c r="B704" s="83" t="s">
        <v>7769</v>
      </c>
    </row>
    <row r="705" spans="1:2" ht="15">
      <c r="A705" s="84" t="s">
        <v>1159</v>
      </c>
      <c r="B705" s="83" t="s">
        <v>7769</v>
      </c>
    </row>
    <row r="706" spans="1:2" ht="15">
      <c r="A706" s="84" t="s">
        <v>1160</v>
      </c>
      <c r="B706" s="83" t="s">
        <v>7769</v>
      </c>
    </row>
    <row r="707" spans="1:2" ht="15">
      <c r="A707" s="84" t="s">
        <v>1161</v>
      </c>
      <c r="B707" s="83" t="s">
        <v>7769</v>
      </c>
    </row>
    <row r="708" spans="1:2" ht="15">
      <c r="A708" s="84" t="s">
        <v>1162</v>
      </c>
      <c r="B708" s="83" t="s">
        <v>7769</v>
      </c>
    </row>
    <row r="709" spans="1:2" ht="15">
      <c r="A709" s="84" t="s">
        <v>1163</v>
      </c>
      <c r="B709" s="83" t="s">
        <v>7769</v>
      </c>
    </row>
    <row r="710" spans="1:2" ht="15">
      <c r="A710" s="84" t="s">
        <v>1164</v>
      </c>
      <c r="B710" s="83" t="s">
        <v>7769</v>
      </c>
    </row>
    <row r="711" spans="1:2" ht="15">
      <c r="A711" s="84" t="s">
        <v>1165</v>
      </c>
      <c r="B711" s="83" t="s">
        <v>7769</v>
      </c>
    </row>
    <row r="712" spans="1:2" ht="15">
      <c r="A712" s="84" t="s">
        <v>1166</v>
      </c>
      <c r="B712" s="83" t="s">
        <v>7769</v>
      </c>
    </row>
    <row r="713" spans="1:2" ht="15">
      <c r="A713" s="84" t="s">
        <v>1167</v>
      </c>
      <c r="B713" s="83" t="s">
        <v>7769</v>
      </c>
    </row>
    <row r="714" spans="1:2" ht="15">
      <c r="A714" s="84" t="s">
        <v>1168</v>
      </c>
      <c r="B714" s="83" t="s">
        <v>7769</v>
      </c>
    </row>
    <row r="715" spans="1:2" ht="15">
      <c r="A715" s="84" t="s">
        <v>1169</v>
      </c>
      <c r="B715" s="83" t="s">
        <v>7769</v>
      </c>
    </row>
    <row r="716" spans="1:2" ht="15">
      <c r="A716" s="84" t="s">
        <v>1170</v>
      </c>
      <c r="B716" s="83" t="s">
        <v>7769</v>
      </c>
    </row>
    <row r="717" spans="1:2" ht="15">
      <c r="A717" s="84" t="s">
        <v>1171</v>
      </c>
      <c r="B717" s="83" t="s">
        <v>7769</v>
      </c>
    </row>
    <row r="718" spans="1:2" ht="15">
      <c r="A718" s="84" t="s">
        <v>1172</v>
      </c>
      <c r="B718" s="83" t="s">
        <v>7769</v>
      </c>
    </row>
    <row r="719" spans="1:2" ht="15">
      <c r="A719" s="84" t="s">
        <v>1173</v>
      </c>
      <c r="B719" s="83" t="s">
        <v>7769</v>
      </c>
    </row>
    <row r="720" spans="1:2" ht="15">
      <c r="A720" s="84" t="s">
        <v>1174</v>
      </c>
      <c r="B720" s="83" t="s">
        <v>7769</v>
      </c>
    </row>
    <row r="721" spans="1:2" ht="15">
      <c r="A721" s="84" t="s">
        <v>1175</v>
      </c>
      <c r="B721" s="83" t="s">
        <v>7769</v>
      </c>
    </row>
    <row r="722" spans="1:2" ht="15">
      <c r="A722" s="84" t="s">
        <v>1176</v>
      </c>
      <c r="B722" s="83" t="s">
        <v>7769</v>
      </c>
    </row>
    <row r="723" spans="1:2" ht="15">
      <c r="A723" s="84" t="s">
        <v>1177</v>
      </c>
      <c r="B723" s="83" t="s">
        <v>7769</v>
      </c>
    </row>
    <row r="724" spans="1:2" ht="15">
      <c r="A724" s="84" t="s">
        <v>1178</v>
      </c>
      <c r="B724" s="83" t="s">
        <v>7769</v>
      </c>
    </row>
    <row r="725" spans="1:2" ht="15">
      <c r="A725" s="84" t="s">
        <v>1179</v>
      </c>
      <c r="B725" s="83" t="s">
        <v>7769</v>
      </c>
    </row>
    <row r="726" spans="1:2" ht="15">
      <c r="A726" s="84" t="s">
        <v>1180</v>
      </c>
      <c r="B726" s="83" t="s">
        <v>7769</v>
      </c>
    </row>
    <row r="727" spans="1:2" ht="15">
      <c r="A727" s="84" t="s">
        <v>1181</v>
      </c>
      <c r="B727" s="83" t="s">
        <v>7769</v>
      </c>
    </row>
    <row r="728" spans="1:2" ht="15">
      <c r="A728" s="84" t="s">
        <v>1182</v>
      </c>
      <c r="B728" s="83" t="s">
        <v>7769</v>
      </c>
    </row>
    <row r="729" spans="1:2" ht="15">
      <c r="A729" s="84" t="s">
        <v>1183</v>
      </c>
      <c r="B729" s="83" t="s">
        <v>7769</v>
      </c>
    </row>
    <row r="730" spans="1:2" ht="15">
      <c r="A730" s="84" t="s">
        <v>1184</v>
      </c>
      <c r="B730" s="83" t="s">
        <v>7769</v>
      </c>
    </row>
    <row r="731" spans="1:2" ht="15">
      <c r="A731" s="84" t="s">
        <v>1185</v>
      </c>
      <c r="B731" s="83" t="s">
        <v>7769</v>
      </c>
    </row>
    <row r="732" spans="1:2" ht="15">
      <c r="A732" s="84" t="s">
        <v>1186</v>
      </c>
      <c r="B732" s="83" t="s">
        <v>7769</v>
      </c>
    </row>
    <row r="733" spans="1:2" ht="15">
      <c r="A733" s="84" t="s">
        <v>1187</v>
      </c>
      <c r="B733" s="83" t="s">
        <v>7769</v>
      </c>
    </row>
    <row r="734" spans="1:2" ht="15">
      <c r="A734" s="84" t="s">
        <v>1188</v>
      </c>
      <c r="B734" s="83" t="s">
        <v>7769</v>
      </c>
    </row>
    <row r="735" spans="1:2" ht="15">
      <c r="A735" s="84" t="s">
        <v>1189</v>
      </c>
      <c r="B735" s="83" t="s">
        <v>7769</v>
      </c>
    </row>
    <row r="736" spans="1:2" ht="15">
      <c r="A736" s="84" t="s">
        <v>1190</v>
      </c>
      <c r="B736" s="83" t="s">
        <v>7769</v>
      </c>
    </row>
    <row r="737" spans="1:2" ht="15">
      <c r="A737" s="84" t="s">
        <v>1191</v>
      </c>
      <c r="B737" s="83" t="s">
        <v>7769</v>
      </c>
    </row>
    <row r="738" spans="1:2" ht="15">
      <c r="A738" s="84" t="s">
        <v>1192</v>
      </c>
      <c r="B738" s="83" t="s">
        <v>7769</v>
      </c>
    </row>
    <row r="739" spans="1:2" ht="15">
      <c r="A739" s="84" t="s">
        <v>1193</v>
      </c>
      <c r="B739" s="83" t="s">
        <v>7769</v>
      </c>
    </row>
    <row r="740" spans="1:2" ht="15">
      <c r="A740" s="84" t="s">
        <v>1194</v>
      </c>
      <c r="B740" s="83" t="s">
        <v>7769</v>
      </c>
    </row>
    <row r="741" spans="1:2" ht="15">
      <c r="A741" s="84" t="s">
        <v>1195</v>
      </c>
      <c r="B741" s="83" t="s">
        <v>7769</v>
      </c>
    </row>
    <row r="742" spans="1:2" ht="15">
      <c r="A742" s="84" t="s">
        <v>1196</v>
      </c>
      <c r="B742" s="83" t="s">
        <v>7769</v>
      </c>
    </row>
    <row r="743" spans="1:2" ht="15">
      <c r="A743" s="84" t="s">
        <v>1197</v>
      </c>
      <c r="B743" s="83" t="s">
        <v>7769</v>
      </c>
    </row>
    <row r="744" spans="1:2" ht="15">
      <c r="A744" s="84" t="s">
        <v>1198</v>
      </c>
      <c r="B744" s="83" t="s">
        <v>7769</v>
      </c>
    </row>
    <row r="745" spans="1:2" ht="15">
      <c r="A745" s="84" t="s">
        <v>1199</v>
      </c>
      <c r="B745" s="83" t="s">
        <v>7769</v>
      </c>
    </row>
    <row r="746" spans="1:2" ht="15">
      <c r="A746" s="84" t="s">
        <v>1200</v>
      </c>
      <c r="B746" s="83" t="s">
        <v>7769</v>
      </c>
    </row>
    <row r="747" spans="1:2" ht="15">
      <c r="A747" s="84" t="s">
        <v>1201</v>
      </c>
      <c r="B747" s="83" t="s">
        <v>7769</v>
      </c>
    </row>
    <row r="748" spans="1:2" ht="15">
      <c r="A748" s="84" t="s">
        <v>1202</v>
      </c>
      <c r="B748" s="83" t="s">
        <v>7769</v>
      </c>
    </row>
    <row r="749" spans="1:2" ht="15">
      <c r="A749" s="84" t="s">
        <v>1203</v>
      </c>
      <c r="B749" s="83" t="s">
        <v>7769</v>
      </c>
    </row>
    <row r="750" spans="1:2" ht="15">
      <c r="A750" s="84" t="s">
        <v>1204</v>
      </c>
      <c r="B750" s="83" t="s">
        <v>7769</v>
      </c>
    </row>
    <row r="751" spans="1:2" ht="15">
      <c r="A751" s="84" t="s">
        <v>1205</v>
      </c>
      <c r="B751" s="83" t="s">
        <v>7769</v>
      </c>
    </row>
    <row r="752" spans="1:2" ht="15">
      <c r="A752" s="84" t="s">
        <v>1206</v>
      </c>
      <c r="B752" s="83" t="s">
        <v>7769</v>
      </c>
    </row>
    <row r="753" spans="1:2" ht="15">
      <c r="A753" s="84" t="s">
        <v>1207</v>
      </c>
      <c r="B753" s="83" t="s">
        <v>7769</v>
      </c>
    </row>
    <row r="754" spans="1:2" ht="15">
      <c r="A754" s="84" t="s">
        <v>1208</v>
      </c>
      <c r="B754" s="83" t="s">
        <v>7769</v>
      </c>
    </row>
    <row r="755" spans="1:2" ht="15">
      <c r="A755" s="84" t="s">
        <v>1209</v>
      </c>
      <c r="B755" s="83" t="s">
        <v>7769</v>
      </c>
    </row>
    <row r="756" spans="1:2" ht="15">
      <c r="A756" s="84" t="s">
        <v>1210</v>
      </c>
      <c r="B756" s="83" t="s">
        <v>7769</v>
      </c>
    </row>
    <row r="757" spans="1:2" ht="15">
      <c r="A757" s="84" t="s">
        <v>1211</v>
      </c>
      <c r="B757" s="83" t="s">
        <v>7769</v>
      </c>
    </row>
    <row r="758" spans="1:2" ht="15">
      <c r="A758" s="84" t="s">
        <v>1212</v>
      </c>
      <c r="B758" s="83" t="s">
        <v>7769</v>
      </c>
    </row>
    <row r="759" spans="1:2" ht="15">
      <c r="A759" s="84" t="s">
        <v>1213</v>
      </c>
      <c r="B759" s="83" t="s">
        <v>7769</v>
      </c>
    </row>
    <row r="760" spans="1:2" ht="15">
      <c r="A760" s="84" t="s">
        <v>1214</v>
      </c>
      <c r="B760" s="83" t="s">
        <v>7769</v>
      </c>
    </row>
    <row r="761" spans="1:2" ht="15">
      <c r="A761" s="84" t="s">
        <v>1215</v>
      </c>
      <c r="B761" s="83" t="s">
        <v>7769</v>
      </c>
    </row>
    <row r="762" spans="1:2" ht="15">
      <c r="A762" s="84" t="s">
        <v>1216</v>
      </c>
      <c r="B762" s="83" t="s">
        <v>7769</v>
      </c>
    </row>
    <row r="763" spans="1:2" ht="15">
      <c r="A763" s="84" t="s">
        <v>1217</v>
      </c>
      <c r="B763" s="83" t="s">
        <v>7769</v>
      </c>
    </row>
    <row r="764" spans="1:2" ht="15">
      <c r="A764" s="84" t="s">
        <v>1218</v>
      </c>
      <c r="B764" s="83" t="s">
        <v>7769</v>
      </c>
    </row>
    <row r="765" spans="1:2" ht="15">
      <c r="A765" s="84" t="s">
        <v>1219</v>
      </c>
      <c r="B765" s="83" t="s">
        <v>7769</v>
      </c>
    </row>
    <row r="766" spans="1:2" ht="15">
      <c r="A766" s="84" t="s">
        <v>1220</v>
      </c>
      <c r="B766" s="83" t="s">
        <v>7769</v>
      </c>
    </row>
    <row r="767" spans="1:2" ht="15">
      <c r="A767" s="84" t="s">
        <v>1221</v>
      </c>
      <c r="B767" s="83" t="s">
        <v>7769</v>
      </c>
    </row>
    <row r="768" spans="1:2" ht="15">
      <c r="A768" s="84" t="s">
        <v>1222</v>
      </c>
      <c r="B768" s="83" t="s">
        <v>7769</v>
      </c>
    </row>
    <row r="769" spans="1:2" ht="15">
      <c r="A769" s="84" t="s">
        <v>1223</v>
      </c>
      <c r="B769" s="83" t="s">
        <v>7769</v>
      </c>
    </row>
    <row r="770" spans="1:2" ht="15">
      <c r="A770" s="84" t="s">
        <v>1224</v>
      </c>
      <c r="B770" s="83" t="s">
        <v>7769</v>
      </c>
    </row>
    <row r="771" spans="1:2" ht="15">
      <c r="A771" s="84" t="s">
        <v>1225</v>
      </c>
      <c r="B771" s="83" t="s">
        <v>7769</v>
      </c>
    </row>
    <row r="772" spans="1:2" ht="15">
      <c r="A772" s="84" t="s">
        <v>1226</v>
      </c>
      <c r="B772" s="83" t="s">
        <v>7769</v>
      </c>
    </row>
    <row r="773" spans="1:2" ht="15">
      <c r="A773" s="84" t="s">
        <v>1227</v>
      </c>
      <c r="B773" s="83" t="s">
        <v>7769</v>
      </c>
    </row>
    <row r="774" spans="1:2" ht="15">
      <c r="A774" s="84" t="s">
        <v>1228</v>
      </c>
      <c r="B774" s="83" t="s">
        <v>7769</v>
      </c>
    </row>
    <row r="775" spans="1:2" ht="15">
      <c r="A775" s="84" t="s">
        <v>1229</v>
      </c>
      <c r="B775" s="83" t="s">
        <v>7769</v>
      </c>
    </row>
    <row r="776" spans="1:2" ht="15">
      <c r="A776" s="84" t="s">
        <v>1230</v>
      </c>
      <c r="B776" s="83" t="s">
        <v>7769</v>
      </c>
    </row>
    <row r="777" spans="1:2" ht="15">
      <c r="A777" s="84" t="s">
        <v>1231</v>
      </c>
      <c r="B777" s="83" t="s">
        <v>7769</v>
      </c>
    </row>
    <row r="778" spans="1:2" ht="15">
      <c r="A778" s="84" t="s">
        <v>1232</v>
      </c>
      <c r="B778" s="83" t="s">
        <v>7769</v>
      </c>
    </row>
    <row r="779" spans="1:2" ht="15">
      <c r="A779" s="84" t="s">
        <v>1233</v>
      </c>
      <c r="B779" s="83" t="s">
        <v>7769</v>
      </c>
    </row>
    <row r="780" spans="1:2" ht="15">
      <c r="A780" s="84" t="s">
        <v>1234</v>
      </c>
      <c r="B780" s="83" t="s">
        <v>7769</v>
      </c>
    </row>
    <row r="781" spans="1:2" ht="15">
      <c r="A781" s="84" t="s">
        <v>1235</v>
      </c>
      <c r="B781" s="83" t="s">
        <v>7769</v>
      </c>
    </row>
    <row r="782" spans="1:2" ht="15">
      <c r="A782" s="84" t="s">
        <v>1236</v>
      </c>
      <c r="B782" s="83" t="s">
        <v>7769</v>
      </c>
    </row>
    <row r="783" spans="1:2" ht="15">
      <c r="A783" s="84" t="s">
        <v>1237</v>
      </c>
      <c r="B783" s="83" t="s">
        <v>7769</v>
      </c>
    </row>
    <row r="784" spans="1:2" ht="15">
      <c r="A784" s="84" t="s">
        <v>1238</v>
      </c>
      <c r="B784" s="83" t="s">
        <v>7769</v>
      </c>
    </row>
    <row r="785" spans="1:2" ht="15">
      <c r="A785" s="84" t="s">
        <v>1239</v>
      </c>
      <c r="B785" s="83" t="s">
        <v>7769</v>
      </c>
    </row>
    <row r="786" spans="1:2" ht="15">
      <c r="A786" s="84" t="s">
        <v>1240</v>
      </c>
      <c r="B786" s="83" t="s">
        <v>7769</v>
      </c>
    </row>
    <row r="787" spans="1:2" ht="15">
      <c r="A787" s="84" t="s">
        <v>1241</v>
      </c>
      <c r="B787" s="83" t="s">
        <v>7769</v>
      </c>
    </row>
    <row r="788" spans="1:2" ht="15">
      <c r="A788" s="84" t="s">
        <v>1242</v>
      </c>
      <c r="B788" s="83" t="s">
        <v>7769</v>
      </c>
    </row>
    <row r="789" spans="1:2" ht="15">
      <c r="A789" s="84" t="s">
        <v>1243</v>
      </c>
      <c r="B789" s="83" t="s">
        <v>7769</v>
      </c>
    </row>
    <row r="790" spans="1:2" ht="15">
      <c r="A790" s="84" t="s">
        <v>1244</v>
      </c>
      <c r="B790" s="83" t="s">
        <v>7769</v>
      </c>
    </row>
    <row r="791" spans="1:2" ht="15">
      <c r="A791" s="84" t="s">
        <v>1245</v>
      </c>
      <c r="B791" s="83" t="s">
        <v>7769</v>
      </c>
    </row>
    <row r="792" spans="1:2" ht="15">
      <c r="A792" s="84" t="s">
        <v>1246</v>
      </c>
      <c r="B792" s="83" t="s">
        <v>7769</v>
      </c>
    </row>
    <row r="793" spans="1:2" ht="15">
      <c r="A793" s="84" t="s">
        <v>1247</v>
      </c>
      <c r="B793" s="83" t="s">
        <v>7769</v>
      </c>
    </row>
    <row r="794" spans="1:2" ht="15">
      <c r="A794" s="84" t="s">
        <v>1248</v>
      </c>
      <c r="B794" s="83" t="s">
        <v>7769</v>
      </c>
    </row>
    <row r="795" spans="1:2" ht="15">
      <c r="A795" s="84" t="s">
        <v>1249</v>
      </c>
      <c r="B795" s="83" t="s">
        <v>7769</v>
      </c>
    </row>
    <row r="796" spans="1:2" ht="15">
      <c r="A796" s="84" t="s">
        <v>1250</v>
      </c>
      <c r="B796" s="83" t="s">
        <v>7769</v>
      </c>
    </row>
    <row r="797" spans="1:2" ht="15">
      <c r="A797" s="84" t="s">
        <v>1251</v>
      </c>
      <c r="B797" s="83" t="s">
        <v>7769</v>
      </c>
    </row>
    <row r="798" spans="1:2" ht="15">
      <c r="A798" s="84" t="s">
        <v>1252</v>
      </c>
      <c r="B798" s="83" t="s">
        <v>7769</v>
      </c>
    </row>
    <row r="799" spans="1:2" ht="15">
      <c r="A799" s="84" t="s">
        <v>1253</v>
      </c>
      <c r="B799" s="83" t="s">
        <v>7769</v>
      </c>
    </row>
    <row r="800" spans="1:2" ht="15">
      <c r="A800" s="84" t="s">
        <v>1254</v>
      </c>
      <c r="B800" s="83" t="s">
        <v>7769</v>
      </c>
    </row>
    <row r="801" spans="1:2" ht="15">
      <c r="A801" s="84" t="s">
        <v>1255</v>
      </c>
      <c r="B801" s="83" t="s">
        <v>7769</v>
      </c>
    </row>
    <row r="802" spans="1:2" ht="15">
      <c r="A802" s="84" t="s">
        <v>1256</v>
      </c>
      <c r="B802" s="83" t="s">
        <v>7769</v>
      </c>
    </row>
    <row r="803" spans="1:2" ht="15">
      <c r="A803" s="84" t="s">
        <v>1257</v>
      </c>
      <c r="B803" s="83" t="s">
        <v>7769</v>
      </c>
    </row>
    <row r="804" spans="1:2" ht="15">
      <c r="A804" s="84" t="s">
        <v>1258</v>
      </c>
      <c r="B804" s="83" t="s">
        <v>7769</v>
      </c>
    </row>
    <row r="805" spans="1:2" ht="15">
      <c r="A805" s="84" t="s">
        <v>1259</v>
      </c>
      <c r="B805" s="83" t="s">
        <v>7769</v>
      </c>
    </row>
    <row r="806" spans="1:2" ht="15">
      <c r="A806" s="84" t="s">
        <v>1260</v>
      </c>
      <c r="B806" s="83" t="s">
        <v>7769</v>
      </c>
    </row>
    <row r="807" spans="1:2" ht="15">
      <c r="A807" s="84" t="s">
        <v>1261</v>
      </c>
      <c r="B807" s="83" t="s">
        <v>7769</v>
      </c>
    </row>
    <row r="808" spans="1:2" ht="15">
      <c r="A808" s="84" t="s">
        <v>1262</v>
      </c>
      <c r="B808" s="83" t="s">
        <v>7769</v>
      </c>
    </row>
    <row r="809" spans="1:2" ht="15">
      <c r="A809" s="84" t="s">
        <v>1263</v>
      </c>
      <c r="B809" s="83" t="s">
        <v>7769</v>
      </c>
    </row>
    <row r="810" spans="1:2" ht="15">
      <c r="A810" s="84" t="s">
        <v>1264</v>
      </c>
      <c r="B810" s="83" t="s">
        <v>7769</v>
      </c>
    </row>
    <row r="811" spans="1:2" ht="15">
      <c r="A811" s="84" t="s">
        <v>1265</v>
      </c>
      <c r="B811" s="83" t="s">
        <v>7769</v>
      </c>
    </row>
    <row r="812" spans="1:2" ht="15">
      <c r="A812" s="84" t="s">
        <v>1266</v>
      </c>
      <c r="B812" s="83" t="s">
        <v>7769</v>
      </c>
    </row>
    <row r="813" spans="1:2" ht="15">
      <c r="A813" s="84" t="s">
        <v>1267</v>
      </c>
      <c r="B813" s="83" t="s">
        <v>7769</v>
      </c>
    </row>
    <row r="814" spans="1:2" ht="15">
      <c r="A814" s="84" t="s">
        <v>1268</v>
      </c>
      <c r="B814" s="83" t="s">
        <v>7769</v>
      </c>
    </row>
    <row r="815" spans="1:2" ht="15">
      <c r="A815" s="84" t="s">
        <v>1269</v>
      </c>
      <c r="B815" s="83" t="s">
        <v>7769</v>
      </c>
    </row>
    <row r="816" spans="1:2" ht="15">
      <c r="A816" s="84" t="s">
        <v>1270</v>
      </c>
      <c r="B816" s="83" t="s">
        <v>7769</v>
      </c>
    </row>
    <row r="817" spans="1:2" ht="15">
      <c r="A817" s="84" t="s">
        <v>1271</v>
      </c>
      <c r="B817" s="83" t="s">
        <v>7769</v>
      </c>
    </row>
    <row r="818" spans="1:2" ht="15">
      <c r="A818" s="84" t="s">
        <v>1272</v>
      </c>
      <c r="B818" s="83" t="s">
        <v>7769</v>
      </c>
    </row>
    <row r="819" spans="1:2" ht="15">
      <c r="A819" s="84" t="s">
        <v>1273</v>
      </c>
      <c r="B819" s="83" t="s">
        <v>7769</v>
      </c>
    </row>
    <row r="820" spans="1:2" ht="15">
      <c r="A820" s="84" t="s">
        <v>1274</v>
      </c>
      <c r="B820" s="83" t="s">
        <v>7769</v>
      </c>
    </row>
    <row r="821" spans="1:2" ht="15">
      <c r="A821" s="84" t="s">
        <v>1275</v>
      </c>
      <c r="B821" s="83" t="s">
        <v>7769</v>
      </c>
    </row>
    <row r="822" spans="1:2" ht="15">
      <c r="A822" s="84" t="s">
        <v>1276</v>
      </c>
      <c r="B822" s="83" t="s">
        <v>7769</v>
      </c>
    </row>
    <row r="823" spans="1:2" ht="15">
      <c r="A823" s="84" t="s">
        <v>1277</v>
      </c>
      <c r="B823" s="83" t="s">
        <v>7769</v>
      </c>
    </row>
    <row r="824" spans="1:2" ht="15">
      <c r="A824" s="84" t="s">
        <v>1278</v>
      </c>
      <c r="B824" s="83" t="s">
        <v>7769</v>
      </c>
    </row>
    <row r="825" spans="1:2" ht="15">
      <c r="A825" s="84" t="s">
        <v>1279</v>
      </c>
      <c r="B825" s="83" t="s">
        <v>7769</v>
      </c>
    </row>
    <row r="826" spans="1:2" ht="15">
      <c r="A826" s="84" t="s">
        <v>1280</v>
      </c>
      <c r="B826" s="83" t="s">
        <v>7769</v>
      </c>
    </row>
    <row r="827" spans="1:2" ht="15">
      <c r="A827" s="84" t="s">
        <v>1281</v>
      </c>
      <c r="B827" s="83" t="s">
        <v>7769</v>
      </c>
    </row>
    <row r="828" spans="1:2" ht="15">
      <c r="A828" s="84" t="s">
        <v>1282</v>
      </c>
      <c r="B828" s="83" t="s">
        <v>7769</v>
      </c>
    </row>
    <row r="829" spans="1:2" ht="15">
      <c r="A829" s="84" t="s">
        <v>1283</v>
      </c>
      <c r="B829" s="83" t="s">
        <v>7769</v>
      </c>
    </row>
    <row r="830" spans="1:2" ht="15">
      <c r="A830" s="84" t="s">
        <v>1284</v>
      </c>
      <c r="B830" s="83" t="s">
        <v>7769</v>
      </c>
    </row>
    <row r="831" spans="1:2" ht="15">
      <c r="A831" s="84" t="s">
        <v>1285</v>
      </c>
      <c r="B831" s="83" t="s">
        <v>7769</v>
      </c>
    </row>
    <row r="832" spans="1:2" ht="15">
      <c r="A832" s="84" t="s">
        <v>1286</v>
      </c>
      <c r="B832" s="83" t="s">
        <v>7769</v>
      </c>
    </row>
    <row r="833" spans="1:2" ht="15">
      <c r="A833" s="84" t="s">
        <v>1287</v>
      </c>
      <c r="B833" s="83" t="s">
        <v>7769</v>
      </c>
    </row>
    <row r="834" spans="1:2" ht="15">
      <c r="A834" s="84" t="s">
        <v>1288</v>
      </c>
      <c r="B834" s="83" t="s">
        <v>7769</v>
      </c>
    </row>
    <row r="835" spans="1:2" ht="15">
      <c r="A835" s="84" t="s">
        <v>1289</v>
      </c>
      <c r="B835" s="83" t="s">
        <v>7769</v>
      </c>
    </row>
    <row r="836" spans="1:2" ht="15">
      <c r="A836" s="84" t="s">
        <v>1290</v>
      </c>
      <c r="B836" s="83" t="s">
        <v>7769</v>
      </c>
    </row>
    <row r="837" spans="1:2" ht="15">
      <c r="A837" s="84" t="s">
        <v>1291</v>
      </c>
      <c r="B837" s="83" t="s">
        <v>7769</v>
      </c>
    </row>
    <row r="838" spans="1:2" ht="15">
      <c r="A838" s="84" t="s">
        <v>1292</v>
      </c>
      <c r="B838" s="83" t="s">
        <v>7769</v>
      </c>
    </row>
    <row r="839" spans="1:2" ht="15">
      <c r="A839" s="84" t="s">
        <v>1293</v>
      </c>
      <c r="B839" s="83" t="s">
        <v>7769</v>
      </c>
    </row>
    <row r="840" spans="1:2" ht="15">
      <c r="A840" s="84" t="s">
        <v>1294</v>
      </c>
      <c r="B840" s="83" t="s">
        <v>7769</v>
      </c>
    </row>
    <row r="841" spans="1:2" ht="15">
      <c r="A841" s="84" t="s">
        <v>1295</v>
      </c>
      <c r="B841" s="83" t="s">
        <v>7769</v>
      </c>
    </row>
    <row r="842" spans="1:2" ht="15">
      <c r="A842" s="84" t="s">
        <v>1296</v>
      </c>
      <c r="B842" s="83" t="s">
        <v>7769</v>
      </c>
    </row>
    <row r="843" spans="1:2" ht="15">
      <c r="A843" s="84" t="s">
        <v>1297</v>
      </c>
      <c r="B843" s="83" t="s">
        <v>7769</v>
      </c>
    </row>
    <row r="844" spans="1:2" ht="15">
      <c r="A844" s="84" t="s">
        <v>1298</v>
      </c>
      <c r="B844" s="83" t="s">
        <v>7769</v>
      </c>
    </row>
    <row r="845" spans="1:2" ht="15">
      <c r="A845" s="84" t="s">
        <v>1299</v>
      </c>
      <c r="B845" s="83" t="s">
        <v>7769</v>
      </c>
    </row>
    <row r="846" spans="1:2" ht="15">
      <c r="A846" s="84" t="s">
        <v>1300</v>
      </c>
      <c r="B846" s="83" t="s">
        <v>7769</v>
      </c>
    </row>
    <row r="847" spans="1:2" ht="15">
      <c r="A847" s="84" t="s">
        <v>1301</v>
      </c>
      <c r="B847" s="83" t="s">
        <v>7769</v>
      </c>
    </row>
    <row r="848" spans="1:2" ht="15">
      <c r="A848" s="84" t="s">
        <v>1302</v>
      </c>
      <c r="B848" s="83" t="s">
        <v>7769</v>
      </c>
    </row>
    <row r="849" spans="1:2" ht="15">
      <c r="A849" s="84" t="s">
        <v>1303</v>
      </c>
      <c r="B849" s="83" t="s">
        <v>7769</v>
      </c>
    </row>
    <row r="850" spans="1:2" ht="15">
      <c r="A850" s="84" t="s">
        <v>1304</v>
      </c>
      <c r="B850" s="83" t="s">
        <v>7769</v>
      </c>
    </row>
    <row r="851" spans="1:2" ht="15">
      <c r="A851" s="84" t="s">
        <v>1305</v>
      </c>
      <c r="B851" s="83" t="s">
        <v>7769</v>
      </c>
    </row>
    <row r="852" spans="1:2" ht="15">
      <c r="A852" s="84" t="s">
        <v>1306</v>
      </c>
      <c r="B852" s="83" t="s">
        <v>7769</v>
      </c>
    </row>
    <row r="853" spans="1:2" ht="15">
      <c r="A853" s="84" t="s">
        <v>1307</v>
      </c>
      <c r="B853" s="83" t="s">
        <v>7769</v>
      </c>
    </row>
    <row r="854" spans="1:2" ht="15">
      <c r="A854" s="84" t="s">
        <v>1308</v>
      </c>
      <c r="B854" s="83" t="s">
        <v>7769</v>
      </c>
    </row>
    <row r="855" spans="1:2" ht="15">
      <c r="A855" s="84" t="s">
        <v>1309</v>
      </c>
      <c r="B855" s="83" t="s">
        <v>7769</v>
      </c>
    </row>
    <row r="856" spans="1:2" ht="15">
      <c r="A856" s="84" t="s">
        <v>1310</v>
      </c>
      <c r="B856" s="83" t="s">
        <v>7769</v>
      </c>
    </row>
    <row r="857" spans="1:2" ht="15">
      <c r="A857" s="84" t="s">
        <v>1311</v>
      </c>
      <c r="B857" s="83" t="s">
        <v>7769</v>
      </c>
    </row>
    <row r="858" spans="1:2" ht="15">
      <c r="A858" s="84" t="s">
        <v>1312</v>
      </c>
      <c r="B858" s="83" t="s">
        <v>7769</v>
      </c>
    </row>
    <row r="859" spans="1:2" ht="15">
      <c r="A859" s="84" t="s">
        <v>1313</v>
      </c>
      <c r="B859" s="83" t="s">
        <v>7769</v>
      </c>
    </row>
    <row r="860" spans="1:2" ht="15">
      <c r="A860" s="84" t="s">
        <v>1314</v>
      </c>
      <c r="B860" s="83" t="s">
        <v>7769</v>
      </c>
    </row>
    <row r="861" spans="1:2" ht="15">
      <c r="A861" s="84" t="s">
        <v>1315</v>
      </c>
      <c r="B861" s="83" t="s">
        <v>7769</v>
      </c>
    </row>
    <row r="862" spans="1:2" ht="15">
      <c r="A862" s="84" t="s">
        <v>1316</v>
      </c>
      <c r="B862" s="83" t="s">
        <v>7769</v>
      </c>
    </row>
    <row r="863" spans="1:2" ht="15">
      <c r="A863" s="84" t="s">
        <v>1317</v>
      </c>
      <c r="B863" s="83" t="s">
        <v>7769</v>
      </c>
    </row>
    <row r="864" spans="1:2" ht="15">
      <c r="A864" s="84" t="s">
        <v>1318</v>
      </c>
      <c r="B864" s="83" t="s">
        <v>7769</v>
      </c>
    </row>
    <row r="865" spans="1:2" ht="15">
      <c r="A865" s="84" t="s">
        <v>1319</v>
      </c>
      <c r="B865" s="83" t="s">
        <v>7769</v>
      </c>
    </row>
    <row r="866" spans="1:2" ht="15">
      <c r="A866" s="84" t="s">
        <v>1320</v>
      </c>
      <c r="B866" s="83" t="s">
        <v>7769</v>
      </c>
    </row>
    <row r="867" spans="1:2" ht="15">
      <c r="A867" s="84" t="s">
        <v>1321</v>
      </c>
      <c r="B867" s="83" t="s">
        <v>7769</v>
      </c>
    </row>
    <row r="868" spans="1:2" ht="15">
      <c r="A868" s="84" t="s">
        <v>1322</v>
      </c>
      <c r="B868" s="83" t="s">
        <v>7769</v>
      </c>
    </row>
    <row r="869" spans="1:2" ht="15">
      <c r="A869" s="84" t="s">
        <v>1323</v>
      </c>
      <c r="B869" s="83" t="s">
        <v>7769</v>
      </c>
    </row>
    <row r="870" spans="1:2" ht="15">
      <c r="A870" s="84" t="s">
        <v>1324</v>
      </c>
      <c r="B870" s="83" t="s">
        <v>7769</v>
      </c>
    </row>
    <row r="871" spans="1:2" ht="15">
      <c r="A871" s="84" t="s">
        <v>1325</v>
      </c>
      <c r="B871" s="83" t="s">
        <v>7769</v>
      </c>
    </row>
    <row r="872" spans="1:2" ht="15">
      <c r="A872" s="84" t="s">
        <v>1326</v>
      </c>
      <c r="B872" s="83" t="s">
        <v>7769</v>
      </c>
    </row>
    <row r="873" spans="1:2" ht="15">
      <c r="A873" s="84" t="s">
        <v>1327</v>
      </c>
      <c r="B873" s="83" t="s">
        <v>7769</v>
      </c>
    </row>
    <row r="874" spans="1:2" ht="15">
      <c r="A874" s="84" t="s">
        <v>1328</v>
      </c>
      <c r="B874" s="83" t="s">
        <v>7769</v>
      </c>
    </row>
    <row r="875" spans="1:2" ht="15">
      <c r="A875" s="84" t="s">
        <v>1329</v>
      </c>
      <c r="B875" s="83" t="s">
        <v>7769</v>
      </c>
    </row>
    <row r="876" spans="1:2" ht="15">
      <c r="A876" s="84" t="s">
        <v>1330</v>
      </c>
      <c r="B876" s="83" t="s">
        <v>7769</v>
      </c>
    </row>
    <row r="877" spans="1:2" ht="15">
      <c r="A877" s="84" t="s">
        <v>1331</v>
      </c>
      <c r="B877" s="83" t="s">
        <v>7769</v>
      </c>
    </row>
    <row r="878" spans="1:2" ht="15">
      <c r="A878" s="84" t="s">
        <v>1332</v>
      </c>
      <c r="B878" s="83" t="s">
        <v>7769</v>
      </c>
    </row>
    <row r="879" spans="1:2" ht="15">
      <c r="A879" s="84" t="s">
        <v>1333</v>
      </c>
      <c r="B879" s="83" t="s">
        <v>7769</v>
      </c>
    </row>
    <row r="880" spans="1:2" ht="15">
      <c r="A880" s="84" t="s">
        <v>1334</v>
      </c>
      <c r="B880" s="83" t="s">
        <v>7769</v>
      </c>
    </row>
    <row r="881" spans="1:2" ht="15">
      <c r="A881" s="84" t="s">
        <v>1335</v>
      </c>
      <c r="B881" s="83" t="s">
        <v>7769</v>
      </c>
    </row>
    <row r="882" spans="1:2" ht="15">
      <c r="A882" s="84" t="s">
        <v>1336</v>
      </c>
      <c r="B882" s="83" t="s">
        <v>7769</v>
      </c>
    </row>
    <row r="883" spans="1:2" ht="15">
      <c r="A883" s="84" t="s">
        <v>1337</v>
      </c>
      <c r="B883" s="83" t="s">
        <v>7769</v>
      </c>
    </row>
    <row r="884" spans="1:2" ht="15">
      <c r="A884" s="84" t="s">
        <v>1338</v>
      </c>
      <c r="B884" s="83" t="s">
        <v>7769</v>
      </c>
    </row>
    <row r="885" spans="1:2" ht="15">
      <c r="A885" s="84" t="s">
        <v>1339</v>
      </c>
      <c r="B885" s="83" t="s">
        <v>7769</v>
      </c>
    </row>
    <row r="886" spans="1:2" ht="15">
      <c r="A886" s="84" t="s">
        <v>1340</v>
      </c>
      <c r="B886" s="83" t="s">
        <v>7769</v>
      </c>
    </row>
    <row r="887" spans="1:2" ht="15">
      <c r="A887" s="84" t="s">
        <v>1341</v>
      </c>
      <c r="B887" s="83" t="s">
        <v>7769</v>
      </c>
    </row>
    <row r="888" spans="1:2" ht="15">
      <c r="A888" s="84" t="s">
        <v>1342</v>
      </c>
      <c r="B888" s="83" t="s">
        <v>7769</v>
      </c>
    </row>
    <row r="889" spans="1:2" ht="15">
      <c r="A889" s="84" t="s">
        <v>1343</v>
      </c>
      <c r="B889" s="83" t="s">
        <v>7769</v>
      </c>
    </row>
    <row r="890" spans="1:2" ht="15">
      <c r="A890" s="84" t="s">
        <v>1344</v>
      </c>
      <c r="B890" s="83" t="s">
        <v>7769</v>
      </c>
    </row>
    <row r="891" spans="1:2" ht="15">
      <c r="A891" s="84" t="s">
        <v>1345</v>
      </c>
      <c r="B891" s="83" t="s">
        <v>7769</v>
      </c>
    </row>
    <row r="892" spans="1:2" ht="15">
      <c r="A892" s="84" t="s">
        <v>1346</v>
      </c>
      <c r="B892" s="83" t="s">
        <v>7769</v>
      </c>
    </row>
    <row r="893" spans="1:2" ht="15">
      <c r="A893" s="84" t="s">
        <v>1347</v>
      </c>
      <c r="B893" s="83" t="s">
        <v>7769</v>
      </c>
    </row>
    <row r="894" spans="1:2" ht="15">
      <c r="A894" s="84" t="s">
        <v>1348</v>
      </c>
      <c r="B894" s="83" t="s">
        <v>7769</v>
      </c>
    </row>
    <row r="895" spans="1:2" ht="15">
      <c r="A895" s="84" t="s">
        <v>1349</v>
      </c>
      <c r="B895" s="83" t="s">
        <v>7769</v>
      </c>
    </row>
    <row r="896" spans="1:2" ht="15">
      <c r="A896" s="84" t="s">
        <v>1350</v>
      </c>
      <c r="B896" s="83" t="s">
        <v>7769</v>
      </c>
    </row>
    <row r="897" spans="1:2" ht="15">
      <c r="A897" s="84" t="s">
        <v>1351</v>
      </c>
      <c r="B897" s="83" t="s">
        <v>7769</v>
      </c>
    </row>
    <row r="898" spans="1:2" ht="15">
      <c r="A898" s="84" t="s">
        <v>1352</v>
      </c>
      <c r="B898" s="83" t="s">
        <v>7769</v>
      </c>
    </row>
    <row r="899" spans="1:2" ht="15">
      <c r="A899" s="84" t="s">
        <v>1353</v>
      </c>
      <c r="B899" s="83" t="s">
        <v>7769</v>
      </c>
    </row>
    <row r="900" spans="1:2" ht="15">
      <c r="A900" s="84" t="s">
        <v>1354</v>
      </c>
      <c r="B900" s="83" t="s">
        <v>7769</v>
      </c>
    </row>
    <row r="901" spans="1:2" ht="15">
      <c r="A901" s="84" t="s">
        <v>1355</v>
      </c>
      <c r="B901" s="83" t="s">
        <v>7769</v>
      </c>
    </row>
    <row r="902" spans="1:2" ht="15">
      <c r="A902" s="84" t="s">
        <v>1356</v>
      </c>
      <c r="B902" s="83" t="s">
        <v>7769</v>
      </c>
    </row>
    <row r="903" spans="1:2" ht="15">
      <c r="A903" s="84" t="s">
        <v>1357</v>
      </c>
      <c r="B903" s="83" t="s">
        <v>7769</v>
      </c>
    </row>
    <row r="904" spans="1:2" ht="15">
      <c r="A904" s="84" t="s">
        <v>1358</v>
      </c>
      <c r="B904" s="83" t="s">
        <v>7769</v>
      </c>
    </row>
    <row r="905" spans="1:2" ht="15">
      <c r="A905" s="84" t="s">
        <v>1359</v>
      </c>
      <c r="B905" s="83" t="s">
        <v>7769</v>
      </c>
    </row>
    <row r="906" spans="1:2" ht="15">
      <c r="A906" s="84" t="s">
        <v>1360</v>
      </c>
      <c r="B906" s="83" t="s">
        <v>7769</v>
      </c>
    </row>
    <row r="907" spans="1:2" ht="15">
      <c r="A907" s="84" t="s">
        <v>1361</v>
      </c>
      <c r="B907" s="83" t="s">
        <v>7769</v>
      </c>
    </row>
    <row r="908" spans="1:2" ht="15">
      <c r="A908" s="84" t="s">
        <v>1362</v>
      </c>
      <c r="B908" s="83" t="s">
        <v>7769</v>
      </c>
    </row>
    <row r="909" spans="1:2" ht="15">
      <c r="A909" s="84" t="s">
        <v>1363</v>
      </c>
      <c r="B909" s="83" t="s">
        <v>7769</v>
      </c>
    </row>
    <row r="910" spans="1:2" ht="15">
      <c r="A910" s="84" t="s">
        <v>1364</v>
      </c>
      <c r="B910" s="83" t="s">
        <v>7769</v>
      </c>
    </row>
    <row r="911" spans="1:2" ht="15">
      <c r="A911" s="84" t="s">
        <v>1365</v>
      </c>
      <c r="B911" s="83" t="s">
        <v>7769</v>
      </c>
    </row>
    <row r="912" spans="1:2" ht="15">
      <c r="A912" s="84" t="s">
        <v>1366</v>
      </c>
      <c r="B912" s="83" t="s">
        <v>7769</v>
      </c>
    </row>
    <row r="913" spans="1:2" ht="15">
      <c r="A913" s="84" t="s">
        <v>1367</v>
      </c>
      <c r="B913" s="83" t="s">
        <v>7769</v>
      </c>
    </row>
    <row r="914" spans="1:2" ht="15">
      <c r="A914" s="84" t="s">
        <v>1368</v>
      </c>
      <c r="B914" s="83" t="s">
        <v>7769</v>
      </c>
    </row>
    <row r="915" spans="1:2" ht="15">
      <c r="A915" s="84" t="s">
        <v>1369</v>
      </c>
      <c r="B915" s="83" t="s">
        <v>7769</v>
      </c>
    </row>
    <row r="916" spans="1:2" ht="15">
      <c r="A916" s="84" t="s">
        <v>1370</v>
      </c>
      <c r="B916" s="83" t="s">
        <v>7769</v>
      </c>
    </row>
    <row r="917" spans="1:2" ht="15">
      <c r="A917" s="84" t="s">
        <v>1371</v>
      </c>
      <c r="B917" s="83" t="s">
        <v>7769</v>
      </c>
    </row>
    <row r="918" spans="1:2" ht="15">
      <c r="A918" s="84" t="s">
        <v>1372</v>
      </c>
      <c r="B918" s="83" t="s">
        <v>7769</v>
      </c>
    </row>
    <row r="919" spans="1:2" ht="15">
      <c r="A919" s="84" t="s">
        <v>1373</v>
      </c>
      <c r="B919" s="83" t="s">
        <v>7769</v>
      </c>
    </row>
    <row r="920" spans="1:2" ht="15">
      <c r="A920" s="84" t="s">
        <v>1374</v>
      </c>
      <c r="B920" s="83" t="s">
        <v>7769</v>
      </c>
    </row>
    <row r="921" spans="1:2" ht="15">
      <c r="A921" s="84" t="s">
        <v>1375</v>
      </c>
      <c r="B921" s="83" t="s">
        <v>7769</v>
      </c>
    </row>
    <row r="922" spans="1:2" ht="15">
      <c r="A922" s="84" t="s">
        <v>1376</v>
      </c>
      <c r="B922" s="83" t="s">
        <v>7769</v>
      </c>
    </row>
    <row r="923" spans="1:2" ht="15">
      <c r="A923" s="84" t="s">
        <v>1377</v>
      </c>
      <c r="B923" s="83" t="s">
        <v>7769</v>
      </c>
    </row>
    <row r="924" spans="1:2" ht="15">
      <c r="A924" s="84" t="s">
        <v>1378</v>
      </c>
      <c r="B924" s="83" t="s">
        <v>7769</v>
      </c>
    </row>
    <row r="925" spans="1:2" ht="15">
      <c r="A925" s="84" t="s">
        <v>1379</v>
      </c>
      <c r="B925" s="83" t="s">
        <v>7769</v>
      </c>
    </row>
    <row r="926" spans="1:2" ht="15">
      <c r="A926" s="84" t="s">
        <v>1380</v>
      </c>
      <c r="B926" s="83" t="s">
        <v>7769</v>
      </c>
    </row>
    <row r="927" spans="1:2" ht="15">
      <c r="A927" s="84" t="s">
        <v>1381</v>
      </c>
      <c r="B927" s="83" t="s">
        <v>7769</v>
      </c>
    </row>
    <row r="928" spans="1:2" ht="15">
      <c r="A928" s="84" t="s">
        <v>1382</v>
      </c>
      <c r="B928" s="83" t="s">
        <v>7769</v>
      </c>
    </row>
    <row r="929" spans="1:2" ht="15">
      <c r="A929" s="84" t="s">
        <v>1383</v>
      </c>
      <c r="B929" s="83" t="s">
        <v>7769</v>
      </c>
    </row>
    <row r="930" spans="1:2" ht="15">
      <c r="A930" s="84" t="s">
        <v>1384</v>
      </c>
      <c r="B930" s="83" t="s">
        <v>7769</v>
      </c>
    </row>
    <row r="931" spans="1:2" ht="15">
      <c r="A931" s="84" t="s">
        <v>1385</v>
      </c>
      <c r="B931" s="83" t="s">
        <v>7769</v>
      </c>
    </row>
    <row r="932" spans="1:2" ht="15">
      <c r="A932" s="84" t="s">
        <v>1386</v>
      </c>
      <c r="B932" s="83" t="s">
        <v>7769</v>
      </c>
    </row>
    <row r="933" spans="1:2" ht="15">
      <c r="A933" s="84" t="s">
        <v>1387</v>
      </c>
      <c r="B933" s="83" t="s">
        <v>7769</v>
      </c>
    </row>
    <row r="934" spans="1:2" ht="15">
      <c r="A934" s="84" t="s">
        <v>1388</v>
      </c>
      <c r="B934" s="83" t="s">
        <v>7769</v>
      </c>
    </row>
    <row r="935" spans="1:2" ht="15">
      <c r="A935" s="84" t="s">
        <v>1389</v>
      </c>
      <c r="B935" s="83" t="s">
        <v>7769</v>
      </c>
    </row>
    <row r="936" spans="1:2" ht="15">
      <c r="A936" s="84" t="s">
        <v>1390</v>
      </c>
      <c r="B936" s="83" t="s">
        <v>7769</v>
      </c>
    </row>
    <row r="937" spans="1:2" ht="15">
      <c r="A937" s="84" t="s">
        <v>1391</v>
      </c>
      <c r="B937" s="83" t="s">
        <v>7769</v>
      </c>
    </row>
    <row r="938" spans="1:2" ht="15">
      <c r="A938" s="84" t="s">
        <v>1392</v>
      </c>
      <c r="B938" s="83" t="s">
        <v>7769</v>
      </c>
    </row>
    <row r="939" spans="1:2" ht="15">
      <c r="A939" s="84" t="s">
        <v>1393</v>
      </c>
      <c r="B939" s="83" t="s">
        <v>7769</v>
      </c>
    </row>
    <row r="940" spans="1:2" ht="15">
      <c r="A940" s="84" t="s">
        <v>1394</v>
      </c>
      <c r="B940" s="83" t="s">
        <v>7769</v>
      </c>
    </row>
    <row r="941" spans="1:2" ht="15">
      <c r="A941" s="84" t="s">
        <v>1395</v>
      </c>
      <c r="B941" s="83" t="s">
        <v>7769</v>
      </c>
    </row>
    <row r="942" spans="1:2" ht="15">
      <c r="A942" s="84" t="s">
        <v>1396</v>
      </c>
      <c r="B942" s="83" t="s">
        <v>7769</v>
      </c>
    </row>
    <row r="943" spans="1:2" ht="15">
      <c r="A943" s="84" t="s">
        <v>1397</v>
      </c>
      <c r="B943" s="83" t="s">
        <v>7769</v>
      </c>
    </row>
    <row r="944" spans="1:2" ht="15">
      <c r="A944" s="84" t="s">
        <v>1398</v>
      </c>
      <c r="B944" s="83" t="s">
        <v>7769</v>
      </c>
    </row>
    <row r="945" spans="1:2" ht="15">
      <c r="A945" s="84" t="s">
        <v>1399</v>
      </c>
      <c r="B945" s="83" t="s">
        <v>7769</v>
      </c>
    </row>
    <row r="946" spans="1:2" ht="15">
      <c r="A946" s="84" t="s">
        <v>1400</v>
      </c>
      <c r="B946" s="83" t="s">
        <v>7769</v>
      </c>
    </row>
    <row r="947" spans="1:2" ht="15">
      <c r="A947" s="84" t="s">
        <v>1401</v>
      </c>
      <c r="B947" s="83" t="s">
        <v>7769</v>
      </c>
    </row>
    <row r="948" spans="1:2" ht="15">
      <c r="A948" s="84" t="s">
        <v>1402</v>
      </c>
      <c r="B948" s="83" t="s">
        <v>7769</v>
      </c>
    </row>
    <row r="949" spans="1:2" ht="15">
      <c r="A949" s="84" t="s">
        <v>1403</v>
      </c>
      <c r="B949" s="83" t="s">
        <v>7769</v>
      </c>
    </row>
    <row r="950" spans="1:2" ht="15">
      <c r="A950" s="84" t="s">
        <v>1404</v>
      </c>
      <c r="B950" s="83" t="s">
        <v>7769</v>
      </c>
    </row>
    <row r="951" spans="1:2" ht="15">
      <c r="A951" s="84" t="s">
        <v>1405</v>
      </c>
      <c r="B951" s="83" t="s">
        <v>7769</v>
      </c>
    </row>
    <row r="952" spans="1:2" ht="15">
      <c r="A952" s="84" t="s">
        <v>1406</v>
      </c>
      <c r="B952" s="83" t="s">
        <v>7769</v>
      </c>
    </row>
    <row r="953" spans="1:2" ht="15">
      <c r="A953" s="84" t="s">
        <v>1407</v>
      </c>
      <c r="B953" s="83" t="s">
        <v>7769</v>
      </c>
    </row>
    <row r="954" spans="1:2" ht="15">
      <c r="A954" s="84" t="s">
        <v>1408</v>
      </c>
      <c r="B954" s="83" t="s">
        <v>7769</v>
      </c>
    </row>
    <row r="955" spans="1:2" ht="15">
      <c r="A955" s="84" t="s">
        <v>1409</v>
      </c>
      <c r="B955" s="83" t="s">
        <v>7769</v>
      </c>
    </row>
    <row r="956" spans="1:2" ht="15">
      <c r="A956" s="84" t="s">
        <v>1410</v>
      </c>
      <c r="B956" s="83" t="s">
        <v>7769</v>
      </c>
    </row>
    <row r="957" spans="1:2" ht="15">
      <c r="A957" s="84" t="s">
        <v>1411</v>
      </c>
      <c r="B957" s="83" t="s">
        <v>7769</v>
      </c>
    </row>
    <row r="958" spans="1:2" ht="15">
      <c r="A958" s="84" t="s">
        <v>1412</v>
      </c>
      <c r="B958" s="83" t="s">
        <v>7769</v>
      </c>
    </row>
    <row r="959" spans="1:2" ht="15">
      <c r="A959" s="84" t="s">
        <v>1413</v>
      </c>
      <c r="B959" s="83" t="s">
        <v>7769</v>
      </c>
    </row>
    <row r="960" spans="1:2" ht="15">
      <c r="A960" s="84" t="s">
        <v>1414</v>
      </c>
      <c r="B960" s="83" t="s">
        <v>7769</v>
      </c>
    </row>
    <row r="961" spans="1:2" ht="15">
      <c r="A961" s="84" t="s">
        <v>1415</v>
      </c>
      <c r="B961" s="83" t="s">
        <v>7769</v>
      </c>
    </row>
    <row r="962" spans="1:2" ht="15">
      <c r="A962" s="84" t="s">
        <v>1416</v>
      </c>
      <c r="B962" s="83" t="s">
        <v>7769</v>
      </c>
    </row>
    <row r="963" spans="1:2" ht="15">
      <c r="A963" s="84" t="s">
        <v>1417</v>
      </c>
      <c r="B963" s="83" t="s">
        <v>7769</v>
      </c>
    </row>
    <row r="964" spans="1:2" ht="15">
      <c r="A964" s="84" t="s">
        <v>1418</v>
      </c>
      <c r="B964" s="83" t="s">
        <v>7769</v>
      </c>
    </row>
    <row r="965" spans="1:2" ht="15">
      <c r="A965" s="84" t="s">
        <v>1419</v>
      </c>
      <c r="B965" s="83" t="s">
        <v>7769</v>
      </c>
    </row>
    <row r="966" spans="1:2" ht="15">
      <c r="A966" s="84" t="s">
        <v>1420</v>
      </c>
      <c r="B966" s="83" t="s">
        <v>7769</v>
      </c>
    </row>
    <row r="967" spans="1:2" ht="15">
      <c r="A967" s="84" t="s">
        <v>1421</v>
      </c>
      <c r="B967" s="83" t="s">
        <v>7769</v>
      </c>
    </row>
    <row r="968" spans="1:2" ht="15">
      <c r="A968" s="84" t="s">
        <v>1422</v>
      </c>
      <c r="B968" s="83" t="s">
        <v>7769</v>
      </c>
    </row>
    <row r="969" spans="1:2" ht="15">
      <c r="A969" s="84" t="s">
        <v>1423</v>
      </c>
      <c r="B969" s="83" t="s">
        <v>7769</v>
      </c>
    </row>
    <row r="970" spans="1:2" ht="15">
      <c r="A970" s="84" t="s">
        <v>1424</v>
      </c>
      <c r="B970" s="83" t="s">
        <v>7769</v>
      </c>
    </row>
    <row r="971" spans="1:2" ht="15">
      <c r="A971" s="84" t="s">
        <v>1425</v>
      </c>
      <c r="B971" s="83" t="s">
        <v>7769</v>
      </c>
    </row>
    <row r="972" spans="1:2" ht="15">
      <c r="A972" s="84" t="s">
        <v>1426</v>
      </c>
      <c r="B972" s="83" t="s">
        <v>7769</v>
      </c>
    </row>
    <row r="973" spans="1:2" ht="15">
      <c r="A973" s="84" t="s">
        <v>1427</v>
      </c>
      <c r="B973" s="83" t="s">
        <v>7769</v>
      </c>
    </row>
    <row r="974" spans="1:2" ht="15">
      <c r="A974" s="84" t="s">
        <v>1428</v>
      </c>
      <c r="B974" s="83" t="s">
        <v>7769</v>
      </c>
    </row>
    <row r="975" spans="1:2" ht="15">
      <c r="A975" s="84" t="s">
        <v>1429</v>
      </c>
      <c r="B975" s="83" t="s">
        <v>7769</v>
      </c>
    </row>
    <row r="976" spans="1:2" ht="15">
      <c r="A976" s="84" t="s">
        <v>1430</v>
      </c>
      <c r="B976" s="83" t="s">
        <v>7769</v>
      </c>
    </row>
    <row r="977" spans="1:2" ht="15">
      <c r="A977" s="84" t="s">
        <v>1431</v>
      </c>
      <c r="B977" s="83" t="s">
        <v>7769</v>
      </c>
    </row>
    <row r="978" spans="1:2" ht="15">
      <c r="A978" s="84" t="s">
        <v>1432</v>
      </c>
      <c r="B978" s="83" t="s">
        <v>7769</v>
      </c>
    </row>
    <row r="979" spans="1:2" ht="15">
      <c r="A979" s="84" t="s">
        <v>1433</v>
      </c>
      <c r="B979" s="83" t="s">
        <v>7769</v>
      </c>
    </row>
    <row r="980" spans="1:2" ht="15">
      <c r="A980" s="84" t="s">
        <v>1434</v>
      </c>
      <c r="B980" s="83" t="s">
        <v>7769</v>
      </c>
    </row>
    <row r="981" spans="1:2" ht="15">
      <c r="A981" s="84" t="s">
        <v>1435</v>
      </c>
      <c r="B981" s="83" t="s">
        <v>7769</v>
      </c>
    </row>
    <row r="982" spans="1:2" ht="15">
      <c r="A982" s="84" t="s">
        <v>1436</v>
      </c>
      <c r="B982" s="83" t="s">
        <v>7769</v>
      </c>
    </row>
    <row r="983" spans="1:2" ht="15">
      <c r="A983" s="84" t="s">
        <v>1437</v>
      </c>
      <c r="B983" s="83" t="s">
        <v>7769</v>
      </c>
    </row>
    <row r="984" spans="1:2" ht="15">
      <c r="A984" s="84" t="s">
        <v>1438</v>
      </c>
      <c r="B984" s="83" t="s">
        <v>7769</v>
      </c>
    </row>
    <row r="985" spans="1:2" ht="15">
      <c r="A985" s="84" t="s">
        <v>1439</v>
      </c>
      <c r="B985" s="83" t="s">
        <v>7769</v>
      </c>
    </row>
    <row r="986" spans="1:2" ht="15">
      <c r="A986" s="84" t="s">
        <v>1440</v>
      </c>
      <c r="B986" s="83" t="s">
        <v>7769</v>
      </c>
    </row>
    <row r="987" spans="1:2" ht="15">
      <c r="A987" s="84" t="s">
        <v>1441</v>
      </c>
      <c r="B987" s="83" t="s">
        <v>7769</v>
      </c>
    </row>
    <row r="988" spans="1:2" ht="15">
      <c r="A988" s="84" t="s">
        <v>1442</v>
      </c>
      <c r="B988" s="83" t="s">
        <v>7769</v>
      </c>
    </row>
    <row r="989" spans="1:2" ht="15">
      <c r="A989" s="84" t="s">
        <v>1443</v>
      </c>
      <c r="B989" s="83" t="s">
        <v>7769</v>
      </c>
    </row>
    <row r="990" spans="1:2" ht="15">
      <c r="A990" s="84" t="s">
        <v>1444</v>
      </c>
      <c r="B990" s="83" t="s">
        <v>7769</v>
      </c>
    </row>
    <row r="991" spans="1:2" ht="15">
      <c r="A991" s="84" t="s">
        <v>1445</v>
      </c>
      <c r="B991" s="83" t="s">
        <v>7769</v>
      </c>
    </row>
    <row r="992" spans="1:2" ht="15">
      <c r="A992" s="84" t="s">
        <v>1446</v>
      </c>
      <c r="B992" s="83" t="s">
        <v>7769</v>
      </c>
    </row>
    <row r="993" spans="1:2" ht="15">
      <c r="A993" s="84" t="s">
        <v>1447</v>
      </c>
      <c r="B993" s="83" t="s">
        <v>7769</v>
      </c>
    </row>
    <row r="994" spans="1:2" ht="15">
      <c r="A994" s="84" t="s">
        <v>1448</v>
      </c>
      <c r="B994" s="83" t="s">
        <v>7769</v>
      </c>
    </row>
    <row r="995" spans="1:2" ht="15">
      <c r="A995" s="84" t="s">
        <v>1449</v>
      </c>
      <c r="B995" s="83" t="s">
        <v>7769</v>
      </c>
    </row>
    <row r="996" spans="1:2" ht="15">
      <c r="A996" s="84" t="s">
        <v>1450</v>
      </c>
      <c r="B996" s="83" t="s">
        <v>7769</v>
      </c>
    </row>
    <row r="997" spans="1:2" ht="15">
      <c r="A997" s="84" t="s">
        <v>1451</v>
      </c>
      <c r="B997" s="83" t="s">
        <v>7769</v>
      </c>
    </row>
    <row r="998" spans="1:2" ht="15">
      <c r="A998" s="84" t="s">
        <v>1452</v>
      </c>
      <c r="B998" s="83" t="s">
        <v>7769</v>
      </c>
    </row>
    <row r="999" spans="1:2" ht="15">
      <c r="A999" s="84" t="s">
        <v>1453</v>
      </c>
      <c r="B999" s="83" t="s">
        <v>7769</v>
      </c>
    </row>
    <row r="1000" spans="1:2" ht="15">
      <c r="A1000" s="84" t="s">
        <v>1454</v>
      </c>
      <c r="B1000" s="83" t="s">
        <v>7769</v>
      </c>
    </row>
    <row r="1001" spans="1:2" ht="15">
      <c r="A1001" s="84" t="s">
        <v>1455</v>
      </c>
      <c r="B1001" s="83" t="s">
        <v>7769</v>
      </c>
    </row>
    <row r="1002" spans="1:2" ht="15">
      <c r="A1002" s="84" t="s">
        <v>1456</v>
      </c>
      <c r="B1002" s="83" t="s">
        <v>7769</v>
      </c>
    </row>
    <row r="1003" spans="1:2" ht="15">
      <c r="A1003" s="84" t="s">
        <v>1457</v>
      </c>
      <c r="B1003" s="83" t="s">
        <v>7769</v>
      </c>
    </row>
    <row r="1004" spans="1:2" ht="15">
      <c r="A1004" s="84" t="s">
        <v>1458</v>
      </c>
      <c r="B1004" s="83" t="s">
        <v>7769</v>
      </c>
    </row>
    <row r="1005" spans="1:2" ht="15">
      <c r="A1005" s="84" t="s">
        <v>1459</v>
      </c>
      <c r="B1005" s="83" t="s">
        <v>7769</v>
      </c>
    </row>
    <row r="1006" spans="1:2" ht="15">
      <c r="A1006" s="84" t="s">
        <v>1460</v>
      </c>
      <c r="B1006" s="83" t="s">
        <v>7769</v>
      </c>
    </row>
    <row r="1007" spans="1:2" ht="15">
      <c r="A1007" s="84" t="s">
        <v>1461</v>
      </c>
      <c r="B1007" s="83" t="s">
        <v>7769</v>
      </c>
    </row>
    <row r="1008" spans="1:2" ht="15">
      <c r="A1008" s="84" t="s">
        <v>1462</v>
      </c>
      <c r="B1008" s="83" t="s">
        <v>7769</v>
      </c>
    </row>
    <row r="1009" spans="1:2" ht="15">
      <c r="A1009" s="84" t="s">
        <v>1463</v>
      </c>
      <c r="B1009" s="83" t="s">
        <v>7769</v>
      </c>
    </row>
    <row r="1010" spans="1:2" ht="15">
      <c r="A1010" s="84" t="s">
        <v>1464</v>
      </c>
      <c r="B1010" s="83" t="s">
        <v>7769</v>
      </c>
    </row>
    <row r="1011" spans="1:2" ht="15">
      <c r="A1011" s="84" t="s">
        <v>1465</v>
      </c>
      <c r="B1011" s="83" t="s">
        <v>7769</v>
      </c>
    </row>
    <row r="1012" spans="1:2" ht="15">
      <c r="A1012" s="84" t="s">
        <v>1466</v>
      </c>
      <c r="B1012" s="83" t="s">
        <v>7769</v>
      </c>
    </row>
    <row r="1013" spans="1:2" ht="15">
      <c r="A1013" s="84" t="s">
        <v>1467</v>
      </c>
      <c r="B1013" s="83" t="s">
        <v>7769</v>
      </c>
    </row>
    <row r="1014" spans="1:2" ht="15">
      <c r="A1014" s="84" t="s">
        <v>1468</v>
      </c>
      <c r="B1014" s="83" t="s">
        <v>7769</v>
      </c>
    </row>
    <row r="1015" spans="1:2" ht="15">
      <c r="A1015" s="84" t="s">
        <v>1469</v>
      </c>
      <c r="B1015" s="83" t="s">
        <v>7769</v>
      </c>
    </row>
    <row r="1016" spans="1:2" ht="15">
      <c r="A1016" s="84" t="s">
        <v>1470</v>
      </c>
      <c r="B1016" s="83" t="s">
        <v>7769</v>
      </c>
    </row>
    <row r="1017" spans="1:2" ht="15">
      <c r="A1017" s="84" t="s">
        <v>1471</v>
      </c>
      <c r="B1017" s="83" t="s">
        <v>7769</v>
      </c>
    </row>
    <row r="1018" spans="1:2" ht="15">
      <c r="A1018" s="84" t="s">
        <v>1472</v>
      </c>
      <c r="B1018" s="83" t="s">
        <v>7769</v>
      </c>
    </row>
    <row r="1019" spans="1:2" ht="15">
      <c r="A1019" s="84" t="s">
        <v>1473</v>
      </c>
      <c r="B1019" s="83" t="s">
        <v>7769</v>
      </c>
    </row>
    <row r="1020" spans="1:2" ht="15">
      <c r="A1020" s="84" t="s">
        <v>1474</v>
      </c>
      <c r="B1020" s="83" t="s">
        <v>7769</v>
      </c>
    </row>
    <row r="1021" spans="1:2" ht="15">
      <c r="A1021" s="84" t="s">
        <v>1475</v>
      </c>
      <c r="B1021" s="83" t="s">
        <v>7769</v>
      </c>
    </row>
    <row r="1022" spans="1:2" ht="15">
      <c r="A1022" s="84" t="s">
        <v>1476</v>
      </c>
      <c r="B1022" s="83" t="s">
        <v>7769</v>
      </c>
    </row>
    <row r="1023" spans="1:2" ht="15">
      <c r="A1023" s="84" t="s">
        <v>1477</v>
      </c>
      <c r="B1023" s="83" t="s">
        <v>7769</v>
      </c>
    </row>
    <row r="1024" spans="1:2" ht="15">
      <c r="A1024" s="84" t="s">
        <v>1478</v>
      </c>
      <c r="B1024" s="83" t="s">
        <v>7769</v>
      </c>
    </row>
    <row r="1025" spans="1:2" ht="15">
      <c r="A1025" s="84" t="s">
        <v>1479</v>
      </c>
      <c r="B1025" s="83" t="s">
        <v>7769</v>
      </c>
    </row>
    <row r="1026" spans="1:2" ht="15">
      <c r="A1026" s="84" t="s">
        <v>1480</v>
      </c>
      <c r="B1026" s="83" t="s">
        <v>7769</v>
      </c>
    </row>
    <row r="1027" spans="1:2" ht="15">
      <c r="A1027" s="84" t="s">
        <v>1481</v>
      </c>
      <c r="B1027" s="83" t="s">
        <v>7769</v>
      </c>
    </row>
    <row r="1028" spans="1:2" ht="15">
      <c r="A1028" s="84" t="s">
        <v>1482</v>
      </c>
      <c r="B1028" s="83" t="s">
        <v>7769</v>
      </c>
    </row>
    <row r="1029" spans="1:2" ht="15">
      <c r="A1029" s="84" t="s">
        <v>1483</v>
      </c>
      <c r="B1029" s="83" t="s">
        <v>7769</v>
      </c>
    </row>
    <row r="1030" spans="1:2" ht="15">
      <c r="A1030" s="84" t="s">
        <v>1484</v>
      </c>
      <c r="B1030" s="83" t="s">
        <v>7769</v>
      </c>
    </row>
    <row r="1031" spans="1:2" ht="15">
      <c r="A1031" s="84" t="s">
        <v>1485</v>
      </c>
      <c r="B1031" s="83" t="s">
        <v>7769</v>
      </c>
    </row>
    <row r="1032" spans="1:2" ht="15">
      <c r="A1032" s="84" t="s">
        <v>1486</v>
      </c>
      <c r="B1032" s="83" t="s">
        <v>7769</v>
      </c>
    </row>
    <row r="1033" spans="1:2" ht="15">
      <c r="A1033" s="84" t="s">
        <v>1487</v>
      </c>
      <c r="B1033" s="83" t="s">
        <v>7769</v>
      </c>
    </row>
    <row r="1034" spans="1:2" ht="15">
      <c r="A1034" s="84" t="s">
        <v>1488</v>
      </c>
      <c r="B1034" s="83" t="s">
        <v>7769</v>
      </c>
    </row>
    <row r="1035" spans="1:2" ht="15">
      <c r="A1035" s="84" t="s">
        <v>1489</v>
      </c>
      <c r="B1035" s="83" t="s">
        <v>7769</v>
      </c>
    </row>
    <row r="1036" spans="1:2" ht="15">
      <c r="A1036" s="84" t="s">
        <v>1490</v>
      </c>
      <c r="B1036" s="83" t="s">
        <v>7769</v>
      </c>
    </row>
    <row r="1037" spans="1:2" ht="15">
      <c r="A1037" s="84" t="s">
        <v>1491</v>
      </c>
      <c r="B1037" s="83" t="s">
        <v>7769</v>
      </c>
    </row>
    <row r="1038" spans="1:2" ht="15">
      <c r="A1038" s="84" t="s">
        <v>1492</v>
      </c>
      <c r="B1038" s="83" t="s">
        <v>7769</v>
      </c>
    </row>
    <row r="1039" spans="1:2" ht="15">
      <c r="A1039" s="84" t="s">
        <v>1493</v>
      </c>
      <c r="B1039" s="83" t="s">
        <v>7769</v>
      </c>
    </row>
    <row r="1040" spans="1:2" ht="15">
      <c r="A1040" s="84" t="s">
        <v>1494</v>
      </c>
      <c r="B1040" s="83" t="s">
        <v>7769</v>
      </c>
    </row>
    <row r="1041" spans="1:2" ht="15">
      <c r="A1041" s="84" t="s">
        <v>1495</v>
      </c>
      <c r="B1041" s="83" t="s">
        <v>7769</v>
      </c>
    </row>
    <row r="1042" spans="1:2" ht="15">
      <c r="A1042" s="84" t="s">
        <v>1496</v>
      </c>
      <c r="B1042" s="83" t="s">
        <v>7769</v>
      </c>
    </row>
    <row r="1043" spans="1:2" ht="15">
      <c r="A1043" s="84" t="s">
        <v>1497</v>
      </c>
      <c r="B1043" s="83" t="s">
        <v>7769</v>
      </c>
    </row>
    <row r="1044" spans="1:2" ht="15">
      <c r="A1044" s="84" t="s">
        <v>1498</v>
      </c>
      <c r="B1044" s="83" t="s">
        <v>7769</v>
      </c>
    </row>
    <row r="1045" spans="1:2" ht="15">
      <c r="A1045" s="84" t="s">
        <v>1499</v>
      </c>
      <c r="B1045" s="83" t="s">
        <v>7769</v>
      </c>
    </row>
    <row r="1046" spans="1:2" ht="15">
      <c r="A1046" s="84" t="s">
        <v>1500</v>
      </c>
      <c r="B1046" s="83" t="s">
        <v>7769</v>
      </c>
    </row>
    <row r="1047" spans="1:2" ht="15">
      <c r="A1047" s="84" t="s">
        <v>1501</v>
      </c>
      <c r="B1047" s="83" t="s">
        <v>7769</v>
      </c>
    </row>
    <row r="1048" spans="1:2" ht="15">
      <c r="A1048" s="84" t="s">
        <v>1502</v>
      </c>
      <c r="B1048" s="83" t="s">
        <v>7769</v>
      </c>
    </row>
    <row r="1049" spans="1:2" ht="15">
      <c r="A1049" s="84" t="s">
        <v>1503</v>
      </c>
      <c r="B1049" s="83" t="s">
        <v>7769</v>
      </c>
    </row>
    <row r="1050" spans="1:2" ht="15">
      <c r="A1050" s="84" t="s">
        <v>1504</v>
      </c>
      <c r="B1050" s="83" t="s">
        <v>7769</v>
      </c>
    </row>
    <row r="1051" spans="1:2" ht="15">
      <c r="A1051" s="84" t="s">
        <v>1505</v>
      </c>
      <c r="B1051" s="83" t="s">
        <v>7769</v>
      </c>
    </row>
    <row r="1052" spans="1:2" ht="15">
      <c r="A1052" s="84" t="s">
        <v>1506</v>
      </c>
      <c r="B1052" s="83" t="s">
        <v>7769</v>
      </c>
    </row>
    <row r="1053" spans="1:2" ht="15">
      <c r="A1053" s="84" t="s">
        <v>1507</v>
      </c>
      <c r="B1053" s="83" t="s">
        <v>7769</v>
      </c>
    </row>
    <row r="1054" spans="1:2" ht="15">
      <c r="A1054" s="84" t="s">
        <v>1508</v>
      </c>
      <c r="B1054" s="83" t="s">
        <v>7769</v>
      </c>
    </row>
    <row r="1055" spans="1:2" ht="15">
      <c r="A1055" s="84" t="s">
        <v>1509</v>
      </c>
      <c r="B1055" s="83" t="s">
        <v>7769</v>
      </c>
    </row>
    <row r="1056" spans="1:2" ht="15">
      <c r="A1056" s="84" t="s">
        <v>1510</v>
      </c>
      <c r="B1056" s="83" t="s">
        <v>7769</v>
      </c>
    </row>
    <row r="1057" spans="1:2" ht="15">
      <c r="A1057" s="84" t="s">
        <v>1511</v>
      </c>
      <c r="B1057" s="83" t="s">
        <v>7769</v>
      </c>
    </row>
    <row r="1058" spans="1:2" ht="15">
      <c r="A1058" s="84" t="s">
        <v>1512</v>
      </c>
      <c r="B1058" s="83" t="s">
        <v>7769</v>
      </c>
    </row>
    <row r="1059" spans="1:2" ht="15">
      <c r="A1059" s="84" t="s">
        <v>1513</v>
      </c>
      <c r="B1059" s="83" t="s">
        <v>7769</v>
      </c>
    </row>
    <row r="1060" spans="1:2" ht="15">
      <c r="A1060" s="84" t="s">
        <v>1514</v>
      </c>
      <c r="B1060" s="83" t="s">
        <v>7769</v>
      </c>
    </row>
    <row r="1061" spans="1:2" ht="15">
      <c r="A1061" s="84" t="s">
        <v>1515</v>
      </c>
      <c r="B1061" s="83" t="s">
        <v>7769</v>
      </c>
    </row>
    <row r="1062" spans="1:2" ht="15">
      <c r="A1062" s="84" t="s">
        <v>1516</v>
      </c>
      <c r="B1062" s="83" t="s">
        <v>7769</v>
      </c>
    </row>
    <row r="1063" spans="1:2" ht="15">
      <c r="A1063" s="84" t="s">
        <v>1517</v>
      </c>
      <c r="B1063" s="83" t="s">
        <v>7769</v>
      </c>
    </row>
    <row r="1064" spans="1:2" ht="15">
      <c r="A1064" s="84" t="s">
        <v>1518</v>
      </c>
      <c r="B1064" s="83" t="s">
        <v>7769</v>
      </c>
    </row>
    <row r="1065" spans="1:2" ht="15">
      <c r="A1065" s="84" t="s">
        <v>1519</v>
      </c>
      <c r="B1065" s="83" t="s">
        <v>7769</v>
      </c>
    </row>
    <row r="1066" spans="1:2" ht="15">
      <c r="A1066" s="84" t="s">
        <v>1520</v>
      </c>
      <c r="B1066" s="83" t="s">
        <v>7769</v>
      </c>
    </row>
    <row r="1067" spans="1:2" ht="15">
      <c r="A1067" s="84" t="s">
        <v>1521</v>
      </c>
      <c r="B1067" s="83" t="s">
        <v>7769</v>
      </c>
    </row>
    <row r="1068" spans="1:2" ht="15">
      <c r="A1068" s="84" t="s">
        <v>1522</v>
      </c>
      <c r="B1068" s="83" t="s">
        <v>7769</v>
      </c>
    </row>
    <row r="1069" spans="1:2" ht="15">
      <c r="A1069" s="84" t="s">
        <v>1523</v>
      </c>
      <c r="B1069" s="83" t="s">
        <v>7769</v>
      </c>
    </row>
    <row r="1070" spans="1:2" ht="15">
      <c r="A1070" s="84" t="s">
        <v>1524</v>
      </c>
      <c r="B1070" s="83" t="s">
        <v>7769</v>
      </c>
    </row>
    <row r="1071" spans="1:2" ht="15">
      <c r="A1071" s="84" t="s">
        <v>1525</v>
      </c>
      <c r="B1071" s="83" t="s">
        <v>7769</v>
      </c>
    </row>
    <row r="1072" spans="1:2" ht="15">
      <c r="A1072" s="84" t="s">
        <v>1526</v>
      </c>
      <c r="B1072" s="83" t="s">
        <v>7769</v>
      </c>
    </row>
    <row r="1073" spans="1:2" ht="15">
      <c r="A1073" s="84" t="s">
        <v>1527</v>
      </c>
      <c r="B1073" s="83" t="s">
        <v>7769</v>
      </c>
    </row>
    <row r="1074" spans="1:2" ht="15">
      <c r="A1074" s="84" t="s">
        <v>1528</v>
      </c>
      <c r="B1074" s="83" t="s">
        <v>7769</v>
      </c>
    </row>
    <row r="1075" spans="1:2" ht="15">
      <c r="A1075" s="84" t="s">
        <v>1529</v>
      </c>
      <c r="B1075" s="83" t="s">
        <v>7769</v>
      </c>
    </row>
    <row r="1076" spans="1:2" ht="15">
      <c r="A1076" s="84" t="s">
        <v>1530</v>
      </c>
      <c r="B1076" s="83" t="s">
        <v>7769</v>
      </c>
    </row>
    <row r="1077" spans="1:2" ht="15">
      <c r="A1077" s="84" t="s">
        <v>1531</v>
      </c>
      <c r="B1077" s="83" t="s">
        <v>7769</v>
      </c>
    </row>
    <row r="1078" spans="1:2" ht="15">
      <c r="A1078" s="84" t="s">
        <v>1532</v>
      </c>
      <c r="B1078" s="83" t="s">
        <v>7769</v>
      </c>
    </row>
    <row r="1079" spans="1:2" ht="15">
      <c r="A1079" s="84" t="s">
        <v>1533</v>
      </c>
      <c r="B1079" s="83" t="s">
        <v>7769</v>
      </c>
    </row>
    <row r="1080" spans="1:2" ht="15">
      <c r="A1080" s="84" t="s">
        <v>1534</v>
      </c>
      <c r="B1080" s="83" t="s">
        <v>7769</v>
      </c>
    </row>
    <row r="1081" spans="1:2" ht="15">
      <c r="A1081" s="84" t="s">
        <v>1535</v>
      </c>
      <c r="B1081" s="83" t="s">
        <v>7769</v>
      </c>
    </row>
    <row r="1082" spans="1:2" ht="15">
      <c r="A1082" s="84" t="s">
        <v>1536</v>
      </c>
      <c r="B1082" s="83" t="s">
        <v>7769</v>
      </c>
    </row>
    <row r="1083" spans="1:2" ht="15">
      <c r="A1083" s="84" t="s">
        <v>1537</v>
      </c>
      <c r="B1083" s="83" t="s">
        <v>7769</v>
      </c>
    </row>
    <row r="1084" spans="1:2" ht="15">
      <c r="A1084" s="84" t="s">
        <v>1538</v>
      </c>
      <c r="B1084" s="83" t="s">
        <v>7769</v>
      </c>
    </row>
    <row r="1085" spans="1:2" ht="15">
      <c r="A1085" s="84" t="s">
        <v>1539</v>
      </c>
      <c r="B1085" s="83" t="s">
        <v>7769</v>
      </c>
    </row>
    <row r="1086" spans="1:2" ht="15">
      <c r="A1086" s="84" t="s">
        <v>1540</v>
      </c>
      <c r="B1086" s="83" t="s">
        <v>7769</v>
      </c>
    </row>
    <row r="1087" spans="1:2" ht="15">
      <c r="A1087" s="84" t="s">
        <v>1541</v>
      </c>
      <c r="B1087" s="83" t="s">
        <v>7769</v>
      </c>
    </row>
    <row r="1088" spans="1:2" ht="15">
      <c r="A1088" s="84" t="s">
        <v>1542</v>
      </c>
      <c r="B1088" s="83" t="s">
        <v>7769</v>
      </c>
    </row>
    <row r="1089" spans="1:2" ht="15">
      <c r="A1089" s="84" t="s">
        <v>1543</v>
      </c>
      <c r="B1089" s="83" t="s">
        <v>7769</v>
      </c>
    </row>
    <row r="1090" spans="1:2" ht="15">
      <c r="A1090" s="84" t="s">
        <v>1544</v>
      </c>
      <c r="B1090" s="83" t="s">
        <v>7769</v>
      </c>
    </row>
    <row r="1091" spans="1:2" ht="15">
      <c r="A1091" s="84" t="s">
        <v>1545</v>
      </c>
      <c r="B1091" s="83" t="s">
        <v>7769</v>
      </c>
    </row>
    <row r="1092" spans="1:2" ht="15">
      <c r="A1092" s="84" t="s">
        <v>1546</v>
      </c>
      <c r="B1092" s="83" t="s">
        <v>7769</v>
      </c>
    </row>
    <row r="1093" spans="1:2" ht="15">
      <c r="A1093" s="84" t="s">
        <v>1547</v>
      </c>
      <c r="B1093" s="83" t="s">
        <v>7769</v>
      </c>
    </row>
    <row r="1094" spans="1:2" ht="15">
      <c r="A1094" s="84" t="s">
        <v>1548</v>
      </c>
      <c r="B1094" s="83" t="s">
        <v>7769</v>
      </c>
    </row>
    <row r="1095" spans="1:2" ht="15">
      <c r="A1095" s="84" t="s">
        <v>1549</v>
      </c>
      <c r="B1095" s="83" t="s">
        <v>7769</v>
      </c>
    </row>
    <row r="1096" spans="1:2" ht="15">
      <c r="A1096" s="84" t="s">
        <v>1550</v>
      </c>
      <c r="B1096" s="83" t="s">
        <v>7769</v>
      </c>
    </row>
    <row r="1097" spans="1:2" ht="15">
      <c r="A1097" s="84" t="s">
        <v>1551</v>
      </c>
      <c r="B1097" s="83" t="s">
        <v>7769</v>
      </c>
    </row>
    <row r="1098" spans="1:2" ht="15">
      <c r="A1098" s="84" t="s">
        <v>1552</v>
      </c>
      <c r="B1098" s="83" t="s">
        <v>7769</v>
      </c>
    </row>
    <row r="1099" spans="1:2" ht="15">
      <c r="A1099" s="84" t="s">
        <v>1553</v>
      </c>
      <c r="B1099" s="83" t="s">
        <v>7769</v>
      </c>
    </row>
    <row r="1100" spans="1:2" ht="15">
      <c r="A1100" s="84" t="s">
        <v>1554</v>
      </c>
      <c r="B1100" s="83" t="s">
        <v>7769</v>
      </c>
    </row>
    <row r="1101" spans="1:2" ht="15">
      <c r="A1101" s="84" t="s">
        <v>1555</v>
      </c>
      <c r="B1101" s="83" t="s">
        <v>7769</v>
      </c>
    </row>
    <row r="1102" spans="1:2" ht="15">
      <c r="A1102" s="84" t="s">
        <v>1556</v>
      </c>
      <c r="B1102" s="83" t="s">
        <v>7769</v>
      </c>
    </row>
    <row r="1103" spans="1:2" ht="15">
      <c r="A1103" s="84" t="s">
        <v>1557</v>
      </c>
      <c r="B1103" s="83" t="s">
        <v>7769</v>
      </c>
    </row>
    <row r="1104" spans="1:2" ht="15">
      <c r="A1104" s="84" t="s">
        <v>1558</v>
      </c>
      <c r="B1104" s="83" t="s">
        <v>7769</v>
      </c>
    </row>
    <row r="1105" spans="1:2" ht="15">
      <c r="A1105" s="84" t="s">
        <v>1559</v>
      </c>
      <c r="B1105" s="83" t="s">
        <v>7769</v>
      </c>
    </row>
    <row r="1106" spans="1:2" ht="15">
      <c r="A1106" s="84" t="s">
        <v>1560</v>
      </c>
      <c r="B1106" s="83" t="s">
        <v>7769</v>
      </c>
    </row>
    <row r="1107" spans="1:2" ht="15">
      <c r="A1107" s="84" t="s">
        <v>1561</v>
      </c>
      <c r="B1107" s="83" t="s">
        <v>7769</v>
      </c>
    </row>
    <row r="1108" spans="1:2" ht="15">
      <c r="A1108" s="84" t="s">
        <v>1562</v>
      </c>
      <c r="B1108" s="83" t="s">
        <v>7769</v>
      </c>
    </row>
    <row r="1109" spans="1:2" ht="15">
      <c r="A1109" s="84" t="s">
        <v>1563</v>
      </c>
      <c r="B1109" s="83" t="s">
        <v>7769</v>
      </c>
    </row>
    <row r="1110" spans="1:2" ht="15">
      <c r="A1110" s="84" t="s">
        <v>1564</v>
      </c>
      <c r="B1110" s="83" t="s">
        <v>7769</v>
      </c>
    </row>
    <row r="1111" spans="1:2" ht="15">
      <c r="A1111" s="84" t="s">
        <v>1565</v>
      </c>
      <c r="B1111" s="83" t="s">
        <v>7769</v>
      </c>
    </row>
    <row r="1112" spans="1:2" ht="15">
      <c r="A1112" s="84" t="s">
        <v>1566</v>
      </c>
      <c r="B1112" s="83" t="s">
        <v>7769</v>
      </c>
    </row>
    <row r="1113" spans="1:2" ht="15">
      <c r="A1113" s="84" t="s">
        <v>1567</v>
      </c>
      <c r="B1113" s="83" t="s">
        <v>7769</v>
      </c>
    </row>
    <row r="1114" spans="1:2" ht="15">
      <c r="A1114" s="84" t="s">
        <v>1568</v>
      </c>
      <c r="B1114" s="83" t="s">
        <v>7769</v>
      </c>
    </row>
    <row r="1115" spans="1:2" ht="15">
      <c r="A1115" s="84" t="s">
        <v>1569</v>
      </c>
      <c r="B1115" s="83" t="s">
        <v>7769</v>
      </c>
    </row>
    <row r="1116" spans="1:2" ht="15">
      <c r="A1116" s="84" t="s">
        <v>1570</v>
      </c>
      <c r="B1116" s="83" t="s">
        <v>7769</v>
      </c>
    </row>
    <row r="1117" spans="1:2" ht="15">
      <c r="A1117" s="84" t="s">
        <v>1571</v>
      </c>
      <c r="B1117" s="83" t="s">
        <v>7769</v>
      </c>
    </row>
    <row r="1118" spans="1:2" ht="15">
      <c r="A1118" s="84" t="s">
        <v>1572</v>
      </c>
      <c r="B1118" s="83" t="s">
        <v>7769</v>
      </c>
    </row>
    <row r="1119" spans="1:2" ht="15">
      <c r="A1119" s="84" t="s">
        <v>1573</v>
      </c>
      <c r="B1119" s="83" t="s">
        <v>7769</v>
      </c>
    </row>
    <row r="1120" spans="1:2" ht="15">
      <c r="A1120" s="84" t="s">
        <v>1574</v>
      </c>
      <c r="B1120" s="83" t="s">
        <v>7769</v>
      </c>
    </row>
    <row r="1121" spans="1:2" ht="15">
      <c r="A1121" s="84" t="s">
        <v>1575</v>
      </c>
      <c r="B1121" s="83" t="s">
        <v>7769</v>
      </c>
    </row>
    <row r="1122" spans="1:2" ht="15">
      <c r="A1122" s="84" t="s">
        <v>1576</v>
      </c>
      <c r="B1122" s="83" t="s">
        <v>7769</v>
      </c>
    </row>
    <row r="1123" spans="1:2" ht="15">
      <c r="A1123" s="84" t="s">
        <v>1577</v>
      </c>
      <c r="B1123" s="83" t="s">
        <v>7769</v>
      </c>
    </row>
    <row r="1124" spans="1:2" ht="15">
      <c r="A1124" s="84" t="s">
        <v>1578</v>
      </c>
      <c r="B1124" s="83" t="s">
        <v>7769</v>
      </c>
    </row>
    <row r="1125" spans="1:2" ht="15">
      <c r="A1125" s="84" t="s">
        <v>1579</v>
      </c>
      <c r="B1125" s="83" t="s">
        <v>7769</v>
      </c>
    </row>
    <row r="1126" spans="1:2" ht="15">
      <c r="A1126" s="84" t="s">
        <v>1580</v>
      </c>
      <c r="B1126" s="83" t="s">
        <v>7769</v>
      </c>
    </row>
    <row r="1127" spans="1:2" ht="15">
      <c r="A1127" s="84" t="s">
        <v>1581</v>
      </c>
      <c r="B1127" s="83" t="s">
        <v>7769</v>
      </c>
    </row>
    <row r="1128" spans="1:2" ht="15">
      <c r="A1128" s="84" t="s">
        <v>1582</v>
      </c>
      <c r="B1128" s="83" t="s">
        <v>7769</v>
      </c>
    </row>
    <row r="1129" spans="1:2" ht="15">
      <c r="A1129" s="84" t="s">
        <v>1583</v>
      </c>
      <c r="B1129" s="83" t="s">
        <v>7769</v>
      </c>
    </row>
    <row r="1130" spans="1:2" ht="15">
      <c r="A1130" s="84" t="s">
        <v>1584</v>
      </c>
      <c r="B1130" s="83" t="s">
        <v>7769</v>
      </c>
    </row>
    <row r="1131" spans="1:2" ht="15">
      <c r="A1131" s="84" t="s">
        <v>1585</v>
      </c>
      <c r="B1131" s="83" t="s">
        <v>7769</v>
      </c>
    </row>
    <row r="1132" spans="1:2" ht="15">
      <c r="A1132" s="84" t="s">
        <v>1586</v>
      </c>
      <c r="B1132" s="83" t="s">
        <v>7769</v>
      </c>
    </row>
    <row r="1133" spans="1:2" ht="15">
      <c r="A1133" s="84" t="s">
        <v>1587</v>
      </c>
      <c r="B1133" s="83" t="s">
        <v>7769</v>
      </c>
    </row>
    <row r="1134" spans="1:2" ht="15">
      <c r="A1134" s="84" t="s">
        <v>1588</v>
      </c>
      <c r="B1134" s="83" t="s">
        <v>7769</v>
      </c>
    </row>
    <row r="1135" spans="1:2" ht="15">
      <c r="A1135" s="84" t="s">
        <v>1589</v>
      </c>
      <c r="B1135" s="83" t="s">
        <v>7769</v>
      </c>
    </row>
    <row r="1136" spans="1:2" ht="15">
      <c r="A1136" s="84" t="s">
        <v>1590</v>
      </c>
      <c r="B1136" s="83" t="s">
        <v>7769</v>
      </c>
    </row>
    <row r="1137" spans="1:2" ht="15">
      <c r="A1137" s="84" t="s">
        <v>1591</v>
      </c>
      <c r="B1137" s="83" t="s">
        <v>7769</v>
      </c>
    </row>
    <row r="1138" spans="1:2" ht="15">
      <c r="A1138" s="84" t="s">
        <v>1592</v>
      </c>
      <c r="B1138" s="83" t="s">
        <v>7769</v>
      </c>
    </row>
    <row r="1139" spans="1:2" ht="15">
      <c r="A1139" s="84" t="s">
        <v>1593</v>
      </c>
      <c r="B1139" s="83" t="s">
        <v>7769</v>
      </c>
    </row>
    <row r="1140" spans="1:2" ht="15">
      <c r="A1140" s="84" t="s">
        <v>1594</v>
      </c>
      <c r="B1140" s="83" t="s">
        <v>7769</v>
      </c>
    </row>
    <row r="1141" spans="1:2" ht="15">
      <c r="A1141" s="84" t="s">
        <v>1595</v>
      </c>
      <c r="B1141" s="83" t="s">
        <v>7769</v>
      </c>
    </row>
    <row r="1142" spans="1:2" ht="15">
      <c r="A1142" s="84" t="s">
        <v>1596</v>
      </c>
      <c r="B1142" s="83" t="s">
        <v>7769</v>
      </c>
    </row>
    <row r="1143" spans="1:2" ht="15">
      <c r="A1143" s="84" t="s">
        <v>1597</v>
      </c>
      <c r="B1143" s="83" t="s">
        <v>7769</v>
      </c>
    </row>
    <row r="1144" spans="1:2" ht="15">
      <c r="A1144" s="84" t="s">
        <v>1598</v>
      </c>
      <c r="B1144" s="83" t="s">
        <v>7769</v>
      </c>
    </row>
    <row r="1145" spans="1:2" ht="15">
      <c r="A1145" s="84" t="s">
        <v>1599</v>
      </c>
      <c r="B1145" s="83" t="s">
        <v>7769</v>
      </c>
    </row>
    <row r="1146" spans="1:2" ht="15">
      <c r="A1146" s="84" t="s">
        <v>1600</v>
      </c>
      <c r="B1146" s="83" t="s">
        <v>7769</v>
      </c>
    </row>
    <row r="1147" spans="1:2" ht="15">
      <c r="A1147" s="84" t="s">
        <v>1601</v>
      </c>
      <c r="B1147" s="83" t="s">
        <v>7769</v>
      </c>
    </row>
    <row r="1148" spans="1:2" ht="15">
      <c r="A1148" s="84" t="s">
        <v>1602</v>
      </c>
      <c r="B1148" s="83" t="s">
        <v>7769</v>
      </c>
    </row>
    <row r="1149" spans="1:2" ht="15">
      <c r="A1149" s="84" t="s">
        <v>1603</v>
      </c>
      <c r="B1149" s="83" t="s">
        <v>7769</v>
      </c>
    </row>
    <row r="1150" spans="1:2" ht="15">
      <c r="A1150" s="84" t="s">
        <v>1604</v>
      </c>
      <c r="B1150" s="83" t="s">
        <v>7769</v>
      </c>
    </row>
    <row r="1151" spans="1:2" ht="15">
      <c r="A1151" s="84" t="s">
        <v>1605</v>
      </c>
      <c r="B1151" s="83" t="s">
        <v>7769</v>
      </c>
    </row>
    <row r="1152" spans="1:2" ht="15">
      <c r="A1152" s="84" t="s">
        <v>1606</v>
      </c>
      <c r="B1152" s="83" t="s">
        <v>7769</v>
      </c>
    </row>
    <row r="1153" spans="1:2" ht="15">
      <c r="A1153" s="84" t="s">
        <v>1607</v>
      </c>
      <c r="B1153" s="83" t="s">
        <v>7769</v>
      </c>
    </row>
    <row r="1154" spans="1:2" ht="15">
      <c r="A1154" s="84" t="s">
        <v>1608</v>
      </c>
      <c r="B1154" s="83" t="s">
        <v>7769</v>
      </c>
    </row>
    <row r="1155" spans="1:2" ht="15">
      <c r="A1155" s="84" t="s">
        <v>1609</v>
      </c>
      <c r="B1155" s="83" t="s">
        <v>7769</v>
      </c>
    </row>
    <row r="1156" spans="1:2" ht="15">
      <c r="A1156" s="84" t="s">
        <v>1610</v>
      </c>
      <c r="B1156" s="83" t="s">
        <v>7769</v>
      </c>
    </row>
    <row r="1157" spans="1:2" ht="15">
      <c r="A1157" s="84" t="s">
        <v>1611</v>
      </c>
      <c r="B1157" s="83" t="s">
        <v>7769</v>
      </c>
    </row>
    <row r="1158" spans="1:2" ht="15">
      <c r="A1158" s="84" t="s">
        <v>1612</v>
      </c>
      <c r="B1158" s="83" t="s">
        <v>7769</v>
      </c>
    </row>
    <row r="1159" spans="1:2" ht="15">
      <c r="A1159" s="84" t="s">
        <v>1613</v>
      </c>
      <c r="B1159" s="83" t="s">
        <v>7769</v>
      </c>
    </row>
    <row r="1160" spans="1:2" ht="15">
      <c r="A1160" s="84" t="s">
        <v>1614</v>
      </c>
      <c r="B1160" s="83" t="s">
        <v>7769</v>
      </c>
    </row>
    <row r="1161" spans="1:2" ht="15">
      <c r="A1161" s="84" t="s">
        <v>1615</v>
      </c>
      <c r="B1161" s="83" t="s">
        <v>7769</v>
      </c>
    </row>
    <row r="1162" spans="1:2" ht="15">
      <c r="A1162" s="84" t="s">
        <v>1616</v>
      </c>
      <c r="B1162" s="83" t="s">
        <v>7769</v>
      </c>
    </row>
    <row r="1163" spans="1:2" ht="15">
      <c r="A1163" s="84" t="s">
        <v>1617</v>
      </c>
      <c r="B1163" s="83" t="s">
        <v>7769</v>
      </c>
    </row>
    <row r="1164" spans="1:2" ht="15">
      <c r="A1164" s="84" t="s">
        <v>1618</v>
      </c>
      <c r="B1164" s="83" t="s">
        <v>7769</v>
      </c>
    </row>
    <row r="1165" spans="1:2" ht="15">
      <c r="A1165" s="84" t="s">
        <v>1619</v>
      </c>
      <c r="B1165" s="83" t="s">
        <v>7769</v>
      </c>
    </row>
    <row r="1166" spans="1:2" ht="15">
      <c r="A1166" s="84" t="s">
        <v>1620</v>
      </c>
      <c r="B1166" s="83" t="s">
        <v>7769</v>
      </c>
    </row>
    <row r="1167" spans="1:2" ht="15">
      <c r="A1167" s="84" t="s">
        <v>1621</v>
      </c>
      <c r="B1167" s="83" t="s">
        <v>7769</v>
      </c>
    </row>
    <row r="1168" spans="1:2" ht="15">
      <c r="A1168" s="84" t="s">
        <v>1622</v>
      </c>
      <c r="B1168" s="83" t="s">
        <v>7769</v>
      </c>
    </row>
    <row r="1169" spans="1:2" ht="15">
      <c r="A1169" s="84" t="s">
        <v>1623</v>
      </c>
      <c r="B1169" s="83" t="s">
        <v>7769</v>
      </c>
    </row>
    <row r="1170" spans="1:2" ht="15">
      <c r="A1170" s="84" t="s">
        <v>1624</v>
      </c>
      <c r="B1170" s="83" t="s">
        <v>7769</v>
      </c>
    </row>
    <row r="1171" spans="1:2" ht="15">
      <c r="A1171" s="84" t="s">
        <v>1625</v>
      </c>
      <c r="B1171" s="83" t="s">
        <v>7769</v>
      </c>
    </row>
    <row r="1172" spans="1:2" ht="15">
      <c r="A1172" s="84" t="s">
        <v>1626</v>
      </c>
      <c r="B1172" s="83" t="s">
        <v>7769</v>
      </c>
    </row>
    <row r="1173" spans="1:2" ht="15">
      <c r="A1173" s="84" t="s">
        <v>1627</v>
      </c>
      <c r="B1173" s="83" t="s">
        <v>7769</v>
      </c>
    </row>
    <row r="1174" spans="1:2" ht="15">
      <c r="A1174" s="84" t="s">
        <v>1628</v>
      </c>
      <c r="B1174" s="83" t="s">
        <v>7769</v>
      </c>
    </row>
    <row r="1175" spans="1:2" ht="15">
      <c r="A1175" s="84" t="s">
        <v>1629</v>
      </c>
      <c r="B1175" s="83" t="s">
        <v>7769</v>
      </c>
    </row>
    <row r="1176" spans="1:2" ht="15">
      <c r="A1176" s="84" t="s">
        <v>1630</v>
      </c>
      <c r="B1176" s="83" t="s">
        <v>7769</v>
      </c>
    </row>
    <row r="1177" spans="1:2" ht="15">
      <c r="A1177" s="84" t="s">
        <v>1631</v>
      </c>
      <c r="B1177" s="83" t="s">
        <v>7769</v>
      </c>
    </row>
    <row r="1178" spans="1:2" ht="15">
      <c r="A1178" s="84" t="s">
        <v>1632</v>
      </c>
      <c r="B1178" s="83" t="s">
        <v>7769</v>
      </c>
    </row>
    <row r="1179" spans="1:2" ht="15">
      <c r="A1179" s="84" t="s">
        <v>1633</v>
      </c>
      <c r="B1179" s="83" t="s">
        <v>7769</v>
      </c>
    </row>
    <row r="1180" spans="1:2" ht="15">
      <c r="A1180" s="84" t="s">
        <v>1634</v>
      </c>
      <c r="B1180" s="83" t="s">
        <v>7769</v>
      </c>
    </row>
    <row r="1181" spans="1:2" ht="15">
      <c r="A1181" s="84" t="s">
        <v>1635</v>
      </c>
      <c r="B1181" s="83" t="s">
        <v>7769</v>
      </c>
    </row>
    <row r="1182" spans="1:2" ht="15">
      <c r="A1182" s="84" t="s">
        <v>1636</v>
      </c>
      <c r="B1182" s="83" t="s">
        <v>7769</v>
      </c>
    </row>
    <row r="1183" spans="1:2" ht="15">
      <c r="A1183" s="84" t="s">
        <v>1637</v>
      </c>
      <c r="B1183" s="83" t="s">
        <v>7769</v>
      </c>
    </row>
    <row r="1184" spans="1:2" ht="15">
      <c r="A1184" s="84" t="s">
        <v>1638</v>
      </c>
      <c r="B1184" s="83" t="s">
        <v>7769</v>
      </c>
    </row>
    <row r="1185" spans="1:2" ht="15">
      <c r="A1185" s="84" t="s">
        <v>1639</v>
      </c>
      <c r="B1185" s="83" t="s">
        <v>7769</v>
      </c>
    </row>
    <row r="1186" spans="1:2" ht="15">
      <c r="A1186" s="84" t="s">
        <v>1640</v>
      </c>
      <c r="B1186" s="83" t="s">
        <v>7769</v>
      </c>
    </row>
    <row r="1187" spans="1:2" ht="15">
      <c r="A1187" s="84" t="s">
        <v>1641</v>
      </c>
      <c r="B1187" s="83" t="s">
        <v>7769</v>
      </c>
    </row>
    <row r="1188" spans="1:2" ht="15">
      <c r="A1188" s="84" t="s">
        <v>1642</v>
      </c>
      <c r="B1188" s="83" t="s">
        <v>7769</v>
      </c>
    </row>
    <row r="1189" spans="1:2" ht="15">
      <c r="A1189" s="84" t="s">
        <v>1643</v>
      </c>
      <c r="B1189" s="83" t="s">
        <v>7769</v>
      </c>
    </row>
    <row r="1190" spans="1:2" ht="15">
      <c r="A1190" s="84" t="s">
        <v>1644</v>
      </c>
      <c r="B1190" s="83" t="s">
        <v>7769</v>
      </c>
    </row>
    <row r="1191" spans="1:2" ht="15">
      <c r="A1191" s="84" t="s">
        <v>1645</v>
      </c>
      <c r="B1191" s="83" t="s">
        <v>7769</v>
      </c>
    </row>
    <row r="1192" spans="1:2" ht="15">
      <c r="A1192" s="84" t="s">
        <v>1646</v>
      </c>
      <c r="B1192" s="83" t="s">
        <v>7769</v>
      </c>
    </row>
    <row r="1193" spans="1:2" ht="15">
      <c r="A1193" s="84" t="s">
        <v>1647</v>
      </c>
      <c r="B1193" s="83" t="s">
        <v>7769</v>
      </c>
    </row>
    <row r="1194" spans="1:2" ht="15">
      <c r="A1194" s="84" t="s">
        <v>1648</v>
      </c>
      <c r="B1194" s="83" t="s">
        <v>7769</v>
      </c>
    </row>
    <row r="1195" spans="1:2" ht="15">
      <c r="A1195" s="84" t="s">
        <v>1649</v>
      </c>
      <c r="B1195" s="83" t="s">
        <v>7769</v>
      </c>
    </row>
    <row r="1196" spans="1:2" ht="15">
      <c r="A1196" s="84" t="s">
        <v>1650</v>
      </c>
      <c r="B1196" s="83" t="s">
        <v>7769</v>
      </c>
    </row>
    <row r="1197" spans="1:2" ht="15">
      <c r="A1197" s="84" t="s">
        <v>1651</v>
      </c>
      <c r="B1197" s="83" t="s">
        <v>7769</v>
      </c>
    </row>
    <row r="1198" spans="1:2" ht="15">
      <c r="A1198" s="84" t="s">
        <v>1652</v>
      </c>
      <c r="B1198" s="83" t="s">
        <v>7769</v>
      </c>
    </row>
    <row r="1199" spans="1:2" ht="15">
      <c r="A1199" s="84" t="s">
        <v>1653</v>
      </c>
      <c r="B1199" s="83" t="s">
        <v>7769</v>
      </c>
    </row>
    <row r="1200" spans="1:2" ht="15">
      <c r="A1200" s="84" t="s">
        <v>1654</v>
      </c>
      <c r="B1200" s="83" t="s">
        <v>7769</v>
      </c>
    </row>
    <row r="1201" spans="1:2" ht="15">
      <c r="A1201" s="84" t="s">
        <v>1655</v>
      </c>
      <c r="B1201" s="83" t="s">
        <v>7769</v>
      </c>
    </row>
    <row r="1202" spans="1:2" ht="15">
      <c r="A1202" s="84" t="s">
        <v>1656</v>
      </c>
      <c r="B1202" s="83" t="s">
        <v>7769</v>
      </c>
    </row>
    <row r="1203" spans="1:2" ht="15">
      <c r="A1203" s="84" t="s">
        <v>1657</v>
      </c>
      <c r="B1203" s="83" t="s">
        <v>7769</v>
      </c>
    </row>
    <row r="1204" spans="1:2" ht="15">
      <c r="A1204" s="84" t="s">
        <v>1658</v>
      </c>
      <c r="B1204" s="83" t="s">
        <v>7769</v>
      </c>
    </row>
    <row r="1205" spans="1:2" ht="15">
      <c r="A1205" s="84" t="s">
        <v>1659</v>
      </c>
      <c r="B1205" s="83" t="s">
        <v>7769</v>
      </c>
    </row>
    <row r="1206" spans="1:2" ht="15">
      <c r="A1206" s="84" t="s">
        <v>1660</v>
      </c>
      <c r="B1206" s="83" t="s">
        <v>7769</v>
      </c>
    </row>
    <row r="1207" spans="1:2" ht="15">
      <c r="A1207" s="84" t="s">
        <v>1661</v>
      </c>
      <c r="B1207" s="83" t="s">
        <v>7769</v>
      </c>
    </row>
    <row r="1208" spans="1:2" ht="15">
      <c r="A1208" s="84" t="s">
        <v>1662</v>
      </c>
      <c r="B1208" s="83" t="s">
        <v>7769</v>
      </c>
    </row>
    <row r="1209" spans="1:2" ht="15">
      <c r="A1209" s="84" t="s">
        <v>1663</v>
      </c>
      <c r="B1209" s="83" t="s">
        <v>7769</v>
      </c>
    </row>
    <row r="1210" spans="1:2" ht="15">
      <c r="A1210" s="84" t="s">
        <v>1664</v>
      </c>
      <c r="B1210" s="83" t="s">
        <v>7769</v>
      </c>
    </row>
    <row r="1211" spans="1:2" ht="15">
      <c r="A1211" s="84" t="s">
        <v>1665</v>
      </c>
      <c r="B1211" s="83" t="s">
        <v>7769</v>
      </c>
    </row>
    <row r="1212" spans="1:2" ht="15">
      <c r="A1212" s="84" t="s">
        <v>1666</v>
      </c>
      <c r="B1212" s="83" t="s">
        <v>7769</v>
      </c>
    </row>
    <row r="1213" spans="1:2" ht="15">
      <c r="A1213" s="84" t="s">
        <v>1667</v>
      </c>
      <c r="B1213" s="83" t="s">
        <v>7769</v>
      </c>
    </row>
    <row r="1214" spans="1:2" ht="15">
      <c r="A1214" s="84" t="s">
        <v>1668</v>
      </c>
      <c r="B1214" s="83" t="s">
        <v>7769</v>
      </c>
    </row>
    <row r="1215" spans="1:2" ht="15">
      <c r="A1215" s="84" t="s">
        <v>1669</v>
      </c>
      <c r="B1215" s="83" t="s">
        <v>7769</v>
      </c>
    </row>
    <row r="1216" spans="1:2" ht="15">
      <c r="A1216" s="84" t="s">
        <v>1670</v>
      </c>
      <c r="B1216" s="83" t="s">
        <v>7769</v>
      </c>
    </row>
    <row r="1217" spans="1:2" ht="15">
      <c r="A1217" s="84" t="s">
        <v>1671</v>
      </c>
      <c r="B1217" s="83" t="s">
        <v>7769</v>
      </c>
    </row>
    <row r="1218" spans="1:2" ht="15">
      <c r="A1218" s="84" t="s">
        <v>1672</v>
      </c>
      <c r="B1218" s="83" t="s">
        <v>7769</v>
      </c>
    </row>
    <row r="1219" spans="1:2" ht="15">
      <c r="A1219" s="84" t="s">
        <v>1673</v>
      </c>
      <c r="B1219" s="83" t="s">
        <v>7769</v>
      </c>
    </row>
    <row r="1220" spans="1:2" ht="15">
      <c r="A1220" s="84" t="s">
        <v>1674</v>
      </c>
      <c r="B1220" s="83" t="s">
        <v>7769</v>
      </c>
    </row>
    <row r="1221" spans="1:2" ht="15">
      <c r="A1221" s="84" t="s">
        <v>1675</v>
      </c>
      <c r="B1221" s="83" t="s">
        <v>7769</v>
      </c>
    </row>
    <row r="1222" spans="1:2" ht="15">
      <c r="A1222" s="84" t="s">
        <v>1676</v>
      </c>
      <c r="B1222" s="83" t="s">
        <v>7769</v>
      </c>
    </row>
    <row r="1223" spans="1:2" ht="15">
      <c r="A1223" s="84" t="s">
        <v>1677</v>
      </c>
      <c r="B1223" s="83" t="s">
        <v>7769</v>
      </c>
    </row>
    <row r="1224" spans="1:2" ht="15">
      <c r="A1224" s="84" t="s">
        <v>1678</v>
      </c>
      <c r="B1224" s="83" t="s">
        <v>7769</v>
      </c>
    </row>
    <row r="1225" spans="1:2" ht="15">
      <c r="A1225" s="84" t="s">
        <v>1679</v>
      </c>
      <c r="B1225" s="83" t="s">
        <v>7769</v>
      </c>
    </row>
    <row r="1226" spans="1:2" ht="15">
      <c r="A1226" s="84" t="s">
        <v>1680</v>
      </c>
      <c r="B1226" s="83" t="s">
        <v>7769</v>
      </c>
    </row>
    <row r="1227" spans="1:2" ht="15">
      <c r="A1227" s="84" t="s">
        <v>1681</v>
      </c>
      <c r="B1227" s="83" t="s">
        <v>7769</v>
      </c>
    </row>
    <row r="1228" spans="1:2" ht="15">
      <c r="A1228" s="84" t="s">
        <v>1682</v>
      </c>
      <c r="B1228" s="83" t="s">
        <v>7769</v>
      </c>
    </row>
    <row r="1229" spans="1:2" ht="15">
      <c r="A1229" s="84" t="s">
        <v>1683</v>
      </c>
      <c r="B1229" s="83" t="s">
        <v>7769</v>
      </c>
    </row>
    <row r="1230" spans="1:2" ht="15">
      <c r="A1230" s="84" t="s">
        <v>1684</v>
      </c>
      <c r="B1230" s="83" t="s">
        <v>7769</v>
      </c>
    </row>
    <row r="1231" spans="1:2" ht="15">
      <c r="A1231" s="84" t="s">
        <v>1685</v>
      </c>
      <c r="B1231" s="83" t="s">
        <v>7769</v>
      </c>
    </row>
    <row r="1232" spans="1:2" ht="15">
      <c r="A1232" s="84" t="s">
        <v>1686</v>
      </c>
      <c r="B1232" s="83" t="s">
        <v>7769</v>
      </c>
    </row>
    <row r="1233" spans="1:2" ht="15">
      <c r="A1233" s="84" t="s">
        <v>1687</v>
      </c>
      <c r="B1233" s="83" t="s">
        <v>7769</v>
      </c>
    </row>
    <row r="1234" spans="1:2" ht="15">
      <c r="A1234" s="84" t="s">
        <v>1688</v>
      </c>
      <c r="B1234" s="83" t="s">
        <v>7769</v>
      </c>
    </row>
    <row r="1235" spans="1:2" ht="15">
      <c r="A1235" s="84" t="s">
        <v>1689</v>
      </c>
      <c r="B1235" s="83" t="s">
        <v>7769</v>
      </c>
    </row>
    <row r="1236" spans="1:2" ht="15">
      <c r="A1236" s="84" t="s">
        <v>1690</v>
      </c>
      <c r="B1236" s="83" t="s">
        <v>7769</v>
      </c>
    </row>
    <row r="1237" spans="1:2" ht="15">
      <c r="A1237" s="84" t="s">
        <v>1691</v>
      </c>
      <c r="B1237" s="83" t="s">
        <v>7769</v>
      </c>
    </row>
    <row r="1238" spans="1:2" ht="15">
      <c r="A1238" s="84" t="s">
        <v>1692</v>
      </c>
      <c r="B1238" s="83" t="s">
        <v>7769</v>
      </c>
    </row>
    <row r="1239" spans="1:2" ht="15">
      <c r="A1239" s="84" t="s">
        <v>1693</v>
      </c>
      <c r="B1239" s="83" t="s">
        <v>7769</v>
      </c>
    </row>
    <row r="1240" spans="1:2" ht="15">
      <c r="A1240" s="84" t="s">
        <v>1694</v>
      </c>
      <c r="B1240" s="83" t="s">
        <v>7769</v>
      </c>
    </row>
    <row r="1241" spans="1:2" ht="15">
      <c r="A1241" s="84" t="s">
        <v>1695</v>
      </c>
      <c r="B1241" s="83" t="s">
        <v>7769</v>
      </c>
    </row>
    <row r="1242" spans="1:2" ht="15">
      <c r="A1242" s="84" t="s">
        <v>1696</v>
      </c>
      <c r="B1242" s="83" t="s">
        <v>7769</v>
      </c>
    </row>
    <row r="1243" spans="1:2" ht="15">
      <c r="A1243" s="84" t="s">
        <v>1697</v>
      </c>
      <c r="B1243" s="83" t="s">
        <v>7769</v>
      </c>
    </row>
    <row r="1244" spans="1:2" ht="15">
      <c r="A1244" s="84" t="s">
        <v>1698</v>
      </c>
      <c r="B1244" s="83" t="s">
        <v>7769</v>
      </c>
    </row>
    <row r="1245" spans="1:2" ht="15">
      <c r="A1245" s="84" t="s">
        <v>1699</v>
      </c>
      <c r="B1245" s="83" t="s">
        <v>7769</v>
      </c>
    </row>
    <row r="1246" spans="1:2" ht="15">
      <c r="A1246" s="84" t="s">
        <v>1700</v>
      </c>
      <c r="B1246" s="83" t="s">
        <v>7769</v>
      </c>
    </row>
    <row r="1247" spans="1:2" ht="15">
      <c r="A1247" s="84" t="s">
        <v>1701</v>
      </c>
      <c r="B1247" s="83" t="s">
        <v>7769</v>
      </c>
    </row>
    <row r="1248" spans="1:2" ht="15">
      <c r="A1248" s="84" t="s">
        <v>1702</v>
      </c>
      <c r="B1248" s="83" t="s">
        <v>7769</v>
      </c>
    </row>
    <row r="1249" spans="1:2" ht="15">
      <c r="A1249" s="84" t="s">
        <v>1703</v>
      </c>
      <c r="B1249" s="83" t="s">
        <v>7769</v>
      </c>
    </row>
    <row r="1250" spans="1:2" ht="15">
      <c r="A1250" s="84" t="s">
        <v>1704</v>
      </c>
      <c r="B1250" s="83" t="s">
        <v>7769</v>
      </c>
    </row>
    <row r="1251" spans="1:2" ht="15">
      <c r="A1251" s="84" t="s">
        <v>1705</v>
      </c>
      <c r="B1251" s="83" t="s">
        <v>7769</v>
      </c>
    </row>
    <row r="1252" spans="1:2" ht="15">
      <c r="A1252" s="84" t="s">
        <v>1706</v>
      </c>
      <c r="B1252" s="83" t="s">
        <v>7769</v>
      </c>
    </row>
    <row r="1253" spans="1:2" ht="15">
      <c r="A1253" s="84" t="s">
        <v>1707</v>
      </c>
      <c r="B1253" s="83" t="s">
        <v>7769</v>
      </c>
    </row>
    <row r="1254" spans="1:2" ht="15">
      <c r="A1254" s="84" t="s">
        <v>1708</v>
      </c>
      <c r="B1254" s="83" t="s">
        <v>7769</v>
      </c>
    </row>
    <row r="1255" spans="1:2" ht="15">
      <c r="A1255" s="84" t="s">
        <v>1709</v>
      </c>
      <c r="B1255" s="83" t="s">
        <v>7769</v>
      </c>
    </row>
    <row r="1256" spans="1:2" ht="15">
      <c r="A1256" s="84" t="s">
        <v>1710</v>
      </c>
      <c r="B1256" s="83" t="s">
        <v>7769</v>
      </c>
    </row>
    <row r="1257" spans="1:2" ht="15">
      <c r="A1257" s="84" t="s">
        <v>1711</v>
      </c>
      <c r="B1257" s="83" t="s">
        <v>7769</v>
      </c>
    </row>
    <row r="1258" spans="1:2" ht="15">
      <c r="A1258" s="84" t="s">
        <v>1712</v>
      </c>
      <c r="B1258" s="83" t="s">
        <v>7769</v>
      </c>
    </row>
    <row r="1259" spans="1:2" ht="15">
      <c r="A1259" s="84" t="s">
        <v>1713</v>
      </c>
      <c r="B1259" s="83" t="s">
        <v>7769</v>
      </c>
    </row>
    <row r="1260" spans="1:2" ht="15">
      <c r="A1260" s="84" t="s">
        <v>1714</v>
      </c>
      <c r="B1260" s="83" t="s">
        <v>7769</v>
      </c>
    </row>
    <row r="1261" spans="1:2" ht="15">
      <c r="A1261" s="84" t="s">
        <v>1715</v>
      </c>
      <c r="B1261" s="83" t="s">
        <v>7769</v>
      </c>
    </row>
    <row r="1262" spans="1:2" ht="15">
      <c r="A1262" s="84" t="s">
        <v>1716</v>
      </c>
      <c r="B1262" s="83" t="s">
        <v>7769</v>
      </c>
    </row>
    <row r="1263" spans="1:2" ht="15">
      <c r="A1263" s="84" t="s">
        <v>1717</v>
      </c>
      <c r="B1263" s="83" t="s">
        <v>7769</v>
      </c>
    </row>
    <row r="1264" spans="1:2" ht="15">
      <c r="A1264" s="84" t="s">
        <v>1718</v>
      </c>
      <c r="B1264" s="83" t="s">
        <v>7769</v>
      </c>
    </row>
    <row r="1265" spans="1:2" ht="15">
      <c r="A1265" s="84" t="s">
        <v>1719</v>
      </c>
      <c r="B1265" s="83" t="s">
        <v>7769</v>
      </c>
    </row>
    <row r="1266" spans="1:2" ht="15">
      <c r="A1266" s="84" t="s">
        <v>1720</v>
      </c>
      <c r="B1266" s="83" t="s">
        <v>7769</v>
      </c>
    </row>
    <row r="1267" spans="1:2" ht="15">
      <c r="A1267" s="84" t="s">
        <v>1721</v>
      </c>
      <c r="B1267" s="83" t="s">
        <v>7769</v>
      </c>
    </row>
    <row r="1268" spans="1:2" ht="15">
      <c r="A1268" s="84" t="s">
        <v>1722</v>
      </c>
      <c r="B1268" s="83" t="s">
        <v>7769</v>
      </c>
    </row>
    <row r="1269" spans="1:2" ht="15">
      <c r="A1269" s="84" t="s">
        <v>1723</v>
      </c>
      <c r="B1269" s="83" t="s">
        <v>7769</v>
      </c>
    </row>
    <row r="1270" spans="1:2" ht="15">
      <c r="A1270" s="84" t="s">
        <v>1724</v>
      </c>
      <c r="B1270" s="83" t="s">
        <v>7769</v>
      </c>
    </row>
    <row r="1271" spans="1:2" ht="15">
      <c r="A1271" s="84" t="s">
        <v>1725</v>
      </c>
      <c r="B1271" s="83" t="s">
        <v>7769</v>
      </c>
    </row>
    <row r="1272" spans="1:2" ht="15">
      <c r="A1272" s="84" t="s">
        <v>1726</v>
      </c>
      <c r="B1272" s="83" t="s">
        <v>7769</v>
      </c>
    </row>
    <row r="1273" spans="1:2" ht="15">
      <c r="A1273" s="84" t="s">
        <v>1727</v>
      </c>
      <c r="B1273" s="83" t="s">
        <v>7769</v>
      </c>
    </row>
    <row r="1274" spans="1:2" ht="15">
      <c r="A1274" s="84" t="s">
        <v>1728</v>
      </c>
      <c r="B1274" s="83" t="s">
        <v>7769</v>
      </c>
    </row>
    <row r="1275" spans="1:2" ht="15">
      <c r="A1275" s="84" t="s">
        <v>1729</v>
      </c>
      <c r="B1275" s="83" t="s">
        <v>7769</v>
      </c>
    </row>
    <row r="1276" spans="1:2" ht="15">
      <c r="A1276" s="84" t="s">
        <v>1730</v>
      </c>
      <c r="B1276" s="83" t="s">
        <v>7769</v>
      </c>
    </row>
    <row r="1277" spans="1:2" ht="15">
      <c r="A1277" s="84" t="s">
        <v>1731</v>
      </c>
      <c r="B1277" s="83" t="s">
        <v>7769</v>
      </c>
    </row>
    <row r="1278" spans="1:2" ht="15">
      <c r="A1278" s="84" t="s">
        <v>1732</v>
      </c>
      <c r="B1278" s="83" t="s">
        <v>7769</v>
      </c>
    </row>
    <row r="1279" spans="1:2" ht="15">
      <c r="A1279" s="84" t="s">
        <v>1733</v>
      </c>
      <c r="B1279" s="83" t="s">
        <v>7769</v>
      </c>
    </row>
    <row r="1280" spans="1:2" ht="15">
      <c r="A1280" s="84" t="s">
        <v>1734</v>
      </c>
      <c r="B1280" s="83" t="s">
        <v>7769</v>
      </c>
    </row>
    <row r="1281" spans="1:2" ht="15">
      <c r="A1281" s="84" t="s">
        <v>1735</v>
      </c>
      <c r="B1281" s="83" t="s">
        <v>7769</v>
      </c>
    </row>
    <row r="1282" spans="1:2" ht="15">
      <c r="A1282" s="84" t="s">
        <v>1736</v>
      </c>
      <c r="B1282" s="83" t="s">
        <v>7769</v>
      </c>
    </row>
    <row r="1283" spans="1:2" ht="15">
      <c r="A1283" s="84" t="s">
        <v>1737</v>
      </c>
      <c r="B1283" s="83" t="s">
        <v>7769</v>
      </c>
    </row>
    <row r="1284" spans="1:2" ht="15">
      <c r="A1284" s="84" t="s">
        <v>1738</v>
      </c>
      <c r="B1284" s="83" t="s">
        <v>7769</v>
      </c>
    </row>
    <row r="1285" spans="1:2" ht="15">
      <c r="A1285" s="84" t="s">
        <v>1739</v>
      </c>
      <c r="B1285" s="83" t="s">
        <v>7769</v>
      </c>
    </row>
    <row r="1286" spans="1:2" ht="15">
      <c r="A1286" s="84" t="s">
        <v>1740</v>
      </c>
      <c r="B1286" s="83" t="s">
        <v>7769</v>
      </c>
    </row>
    <row r="1287" spans="1:2" ht="15">
      <c r="A1287" s="84" t="s">
        <v>1741</v>
      </c>
      <c r="B1287" s="83" t="s">
        <v>7769</v>
      </c>
    </row>
    <row r="1288" spans="1:2" ht="15">
      <c r="A1288" s="84" t="s">
        <v>1742</v>
      </c>
      <c r="B1288" s="83" t="s">
        <v>7769</v>
      </c>
    </row>
    <row r="1289" spans="1:2" ht="15">
      <c r="A1289" s="84" t="s">
        <v>1743</v>
      </c>
      <c r="B1289" s="83" t="s">
        <v>7769</v>
      </c>
    </row>
    <row r="1290" spans="1:2" ht="15">
      <c r="A1290" s="84" t="s">
        <v>1744</v>
      </c>
      <c r="B1290" s="83" t="s">
        <v>7769</v>
      </c>
    </row>
    <row r="1291" spans="1:2" ht="15">
      <c r="A1291" s="84" t="s">
        <v>1745</v>
      </c>
      <c r="B1291" s="83" t="s">
        <v>7769</v>
      </c>
    </row>
    <row r="1292" spans="1:2" ht="15">
      <c r="A1292" s="84" t="s">
        <v>1746</v>
      </c>
      <c r="B1292" s="83" t="s">
        <v>7769</v>
      </c>
    </row>
    <row r="1293" spans="1:2" ht="15">
      <c r="A1293" s="84" t="s">
        <v>1747</v>
      </c>
      <c r="B1293" s="83" t="s">
        <v>7769</v>
      </c>
    </row>
    <row r="1294" spans="1:2" ht="15">
      <c r="A1294" s="84" t="s">
        <v>1748</v>
      </c>
      <c r="B1294" s="83" t="s">
        <v>7769</v>
      </c>
    </row>
    <row r="1295" spans="1:2" ht="15">
      <c r="A1295" s="84" t="s">
        <v>1749</v>
      </c>
      <c r="B1295" s="83" t="s">
        <v>7769</v>
      </c>
    </row>
    <row r="1296" spans="1:2" ht="15">
      <c r="A1296" s="84" t="s">
        <v>1750</v>
      </c>
      <c r="B1296" s="83" t="s">
        <v>7769</v>
      </c>
    </row>
    <row r="1297" spans="1:2" ht="15">
      <c r="A1297" s="84" t="s">
        <v>1751</v>
      </c>
      <c r="B1297" s="83" t="s">
        <v>7769</v>
      </c>
    </row>
    <row r="1298" spans="1:2" ht="15">
      <c r="A1298" s="84" t="s">
        <v>1752</v>
      </c>
      <c r="B1298" s="83" t="s">
        <v>7769</v>
      </c>
    </row>
    <row r="1299" spans="1:2" ht="15">
      <c r="A1299" s="84" t="s">
        <v>1753</v>
      </c>
      <c r="B1299" s="83" t="s">
        <v>7769</v>
      </c>
    </row>
    <row r="1300" spans="1:2" ht="15">
      <c r="A1300" s="84" t="s">
        <v>1754</v>
      </c>
      <c r="B1300" s="83" t="s">
        <v>7769</v>
      </c>
    </row>
    <row r="1301" spans="1:2" ht="15">
      <c r="A1301" s="84" t="s">
        <v>1755</v>
      </c>
      <c r="B1301" s="83" t="s">
        <v>7769</v>
      </c>
    </row>
    <row r="1302" spans="1:2" ht="15">
      <c r="A1302" s="84" t="s">
        <v>1756</v>
      </c>
      <c r="B1302" s="83" t="s">
        <v>7769</v>
      </c>
    </row>
    <row r="1303" spans="1:2" ht="15">
      <c r="A1303" s="84" t="s">
        <v>1757</v>
      </c>
      <c r="B1303" s="83" t="s">
        <v>7769</v>
      </c>
    </row>
    <row r="1304" spans="1:2" ht="15">
      <c r="A1304" s="84" t="s">
        <v>1758</v>
      </c>
      <c r="B1304" s="83" t="s">
        <v>7769</v>
      </c>
    </row>
    <row r="1305" spans="1:2" ht="15">
      <c r="A1305" s="84" t="s">
        <v>1759</v>
      </c>
      <c r="B1305" s="83" t="s">
        <v>7769</v>
      </c>
    </row>
    <row r="1306" spans="1:2" ht="15">
      <c r="A1306" s="84" t="s">
        <v>1760</v>
      </c>
      <c r="B1306" s="83" t="s">
        <v>7769</v>
      </c>
    </row>
    <row r="1307" spans="1:2" ht="15">
      <c r="A1307" s="84" t="s">
        <v>1761</v>
      </c>
      <c r="B1307" s="83" t="s">
        <v>7769</v>
      </c>
    </row>
    <row r="1308" spans="1:2" ht="15">
      <c r="A1308" s="84" t="s">
        <v>1762</v>
      </c>
      <c r="B1308" s="83" t="s">
        <v>7769</v>
      </c>
    </row>
    <row r="1309" spans="1:2" ht="15">
      <c r="A1309" s="84" t="s">
        <v>1763</v>
      </c>
      <c r="B1309" s="83" t="s">
        <v>7769</v>
      </c>
    </row>
    <row r="1310" spans="1:2" ht="15">
      <c r="A1310" s="84" t="s">
        <v>1764</v>
      </c>
      <c r="B1310" s="83" t="s">
        <v>7769</v>
      </c>
    </row>
    <row r="1311" spans="1:2" ht="15">
      <c r="A1311" s="84" t="s">
        <v>1765</v>
      </c>
      <c r="B1311" s="83" t="s">
        <v>7769</v>
      </c>
    </row>
    <row r="1312" spans="1:2" ht="15">
      <c r="A1312" s="84" t="s">
        <v>1766</v>
      </c>
      <c r="B1312" s="83" t="s">
        <v>7769</v>
      </c>
    </row>
    <row r="1313" spans="1:2" ht="15">
      <c r="A1313" s="84" t="s">
        <v>1767</v>
      </c>
      <c r="B1313" s="83" t="s">
        <v>7769</v>
      </c>
    </row>
    <row r="1314" spans="1:2" ht="15">
      <c r="A1314" s="84" t="s">
        <v>1768</v>
      </c>
      <c r="B1314" s="83" t="s">
        <v>7769</v>
      </c>
    </row>
    <row r="1315" spans="1:2" ht="15">
      <c r="A1315" s="84" t="s">
        <v>1769</v>
      </c>
      <c r="B1315" s="83" t="s">
        <v>7769</v>
      </c>
    </row>
    <row r="1316" spans="1:2" ht="15">
      <c r="A1316" s="84" t="s">
        <v>1770</v>
      </c>
      <c r="B1316" s="83" t="s">
        <v>7769</v>
      </c>
    </row>
    <row r="1317" spans="1:2" ht="15">
      <c r="A1317" s="84" t="s">
        <v>1771</v>
      </c>
      <c r="B1317" s="83" t="s">
        <v>7769</v>
      </c>
    </row>
    <row r="1318" spans="1:2" ht="15">
      <c r="A1318" s="84" t="s">
        <v>1772</v>
      </c>
      <c r="B1318" s="83" t="s">
        <v>7769</v>
      </c>
    </row>
    <row r="1319" spans="1:2" ht="15">
      <c r="A1319" s="84" t="s">
        <v>1773</v>
      </c>
      <c r="B1319" s="83" t="s">
        <v>7769</v>
      </c>
    </row>
    <row r="1320" spans="1:2" ht="15">
      <c r="A1320" s="84" t="s">
        <v>1774</v>
      </c>
      <c r="B1320" s="83" t="s">
        <v>7769</v>
      </c>
    </row>
    <row r="1321" spans="1:2" ht="15">
      <c r="A1321" s="84" t="s">
        <v>1775</v>
      </c>
      <c r="B1321" s="83" t="s">
        <v>7769</v>
      </c>
    </row>
    <row r="1322" spans="1:2" ht="15">
      <c r="A1322" s="84" t="s">
        <v>1776</v>
      </c>
      <c r="B1322" s="83" t="s">
        <v>7769</v>
      </c>
    </row>
    <row r="1323" spans="1:2" ht="15">
      <c r="A1323" s="84" t="s">
        <v>1777</v>
      </c>
      <c r="B1323" s="83" t="s">
        <v>7769</v>
      </c>
    </row>
    <row r="1324" spans="1:2" ht="15">
      <c r="A1324" s="84" t="s">
        <v>1778</v>
      </c>
      <c r="B1324" s="83" t="s">
        <v>7769</v>
      </c>
    </row>
    <row r="1325" spans="1:2" ht="15">
      <c r="A1325" s="84" t="s">
        <v>1779</v>
      </c>
      <c r="B1325" s="83" t="s">
        <v>7769</v>
      </c>
    </row>
    <row r="1326" spans="1:2" ht="15">
      <c r="A1326" s="84" t="s">
        <v>1780</v>
      </c>
      <c r="B1326" s="83" t="s">
        <v>7769</v>
      </c>
    </row>
    <row r="1327" spans="1:2" ht="15">
      <c r="A1327" s="84" t="s">
        <v>1781</v>
      </c>
      <c r="B1327" s="83" t="s">
        <v>7769</v>
      </c>
    </row>
    <row r="1328" spans="1:2" ht="15">
      <c r="A1328" s="84" t="s">
        <v>1782</v>
      </c>
      <c r="B1328" s="83" t="s">
        <v>7769</v>
      </c>
    </row>
    <row r="1329" spans="1:2" ht="15">
      <c r="A1329" s="84" t="s">
        <v>1783</v>
      </c>
      <c r="B1329" s="83" t="s">
        <v>7769</v>
      </c>
    </row>
    <row r="1330" spans="1:2" ht="15">
      <c r="A1330" s="84" t="s">
        <v>1784</v>
      </c>
      <c r="B1330" s="83" t="s">
        <v>7769</v>
      </c>
    </row>
    <row r="1331" spans="1:2" ht="15">
      <c r="A1331" s="84" t="s">
        <v>1785</v>
      </c>
      <c r="B1331" s="83" t="s">
        <v>7769</v>
      </c>
    </row>
    <row r="1332" spans="1:2" ht="15">
      <c r="A1332" s="84" t="s">
        <v>1786</v>
      </c>
      <c r="B1332" s="83" t="s">
        <v>7769</v>
      </c>
    </row>
    <row r="1333" spans="1:2" ht="15">
      <c r="A1333" s="84" t="s">
        <v>1787</v>
      </c>
      <c r="B1333" s="83" t="s">
        <v>7769</v>
      </c>
    </row>
    <row r="1334" spans="1:2" ht="15">
      <c r="A1334" s="84" t="s">
        <v>1788</v>
      </c>
      <c r="B1334" s="83" t="s">
        <v>7769</v>
      </c>
    </row>
    <row r="1335" spans="1:2" ht="15">
      <c r="A1335" s="84" t="s">
        <v>1789</v>
      </c>
      <c r="B1335" s="83" t="s">
        <v>7769</v>
      </c>
    </row>
    <row r="1336" spans="1:2" ht="15">
      <c r="A1336" s="84" t="s">
        <v>1790</v>
      </c>
      <c r="B1336" s="83" t="s">
        <v>7769</v>
      </c>
    </row>
    <row r="1337" spans="1:2" ht="15">
      <c r="A1337" s="84" t="s">
        <v>1791</v>
      </c>
      <c r="B1337" s="83" t="s">
        <v>7769</v>
      </c>
    </row>
    <row r="1338" spans="1:2" ht="15">
      <c r="A1338" s="84" t="s">
        <v>1792</v>
      </c>
      <c r="B1338" s="83" t="s">
        <v>7769</v>
      </c>
    </row>
    <row r="1339" spans="1:2" ht="15">
      <c r="A1339" s="84" t="s">
        <v>1793</v>
      </c>
      <c r="B1339" s="83" t="s">
        <v>7769</v>
      </c>
    </row>
    <row r="1340" spans="1:2" ht="15">
      <c r="A1340" s="84" t="s">
        <v>1794</v>
      </c>
      <c r="B1340" s="83" t="s">
        <v>7769</v>
      </c>
    </row>
    <row r="1341" spans="1:2" ht="15">
      <c r="A1341" s="84" t="s">
        <v>1795</v>
      </c>
      <c r="B1341" s="83" t="s">
        <v>7769</v>
      </c>
    </row>
    <row r="1342" spans="1:2" ht="15">
      <c r="A1342" s="84" t="s">
        <v>1796</v>
      </c>
      <c r="B1342" s="83" t="s">
        <v>7769</v>
      </c>
    </row>
    <row r="1343" spans="1:2" ht="15">
      <c r="A1343" s="84" t="s">
        <v>1797</v>
      </c>
      <c r="B1343" s="83" t="s">
        <v>7769</v>
      </c>
    </row>
    <row r="1344" spans="1:2" ht="15">
      <c r="A1344" s="84" t="s">
        <v>1798</v>
      </c>
      <c r="B1344" s="83" t="s">
        <v>7769</v>
      </c>
    </row>
    <row r="1345" spans="1:2" ht="15">
      <c r="A1345" s="84" t="s">
        <v>1799</v>
      </c>
      <c r="B1345" s="83" t="s">
        <v>7769</v>
      </c>
    </row>
    <row r="1346" spans="1:2" ht="15">
      <c r="A1346" s="84" t="s">
        <v>1800</v>
      </c>
      <c r="B1346" s="83" t="s">
        <v>7769</v>
      </c>
    </row>
    <row r="1347" spans="1:2" ht="15">
      <c r="A1347" s="84" t="s">
        <v>1801</v>
      </c>
      <c r="B1347" s="83" t="s">
        <v>7769</v>
      </c>
    </row>
    <row r="1348" spans="1:2" ht="15">
      <c r="A1348" s="84" t="s">
        <v>1802</v>
      </c>
      <c r="B1348" s="83" t="s">
        <v>7769</v>
      </c>
    </row>
    <row r="1349" spans="1:2" ht="15">
      <c r="A1349" s="84" t="s">
        <v>1803</v>
      </c>
      <c r="B1349" s="83" t="s">
        <v>7769</v>
      </c>
    </row>
    <row r="1350" spans="1:2" ht="15">
      <c r="A1350" s="84" t="s">
        <v>1804</v>
      </c>
      <c r="B1350" s="83" t="s">
        <v>7769</v>
      </c>
    </row>
    <row r="1351" spans="1:2" ht="15">
      <c r="A1351" s="84" t="s">
        <v>1805</v>
      </c>
      <c r="B1351" s="83" t="s">
        <v>7769</v>
      </c>
    </row>
    <row r="1352" spans="1:2" ht="15">
      <c r="A1352" s="84" t="s">
        <v>1806</v>
      </c>
      <c r="B1352" s="83" t="s">
        <v>7769</v>
      </c>
    </row>
    <row r="1353" spans="1:2" ht="15">
      <c r="A1353" s="84" t="s">
        <v>1807</v>
      </c>
      <c r="B1353" s="83" t="s">
        <v>7769</v>
      </c>
    </row>
    <row r="1354" spans="1:2" ht="15">
      <c r="A1354" s="84" t="s">
        <v>1808</v>
      </c>
      <c r="B1354" s="83" t="s">
        <v>7769</v>
      </c>
    </row>
    <row r="1355" spans="1:2" ht="15">
      <c r="A1355" s="84" t="s">
        <v>1809</v>
      </c>
      <c r="B1355" s="83" t="s">
        <v>7769</v>
      </c>
    </row>
    <row r="1356" spans="1:2" ht="15">
      <c r="A1356" s="84" t="s">
        <v>1810</v>
      </c>
      <c r="B1356" s="83" t="s">
        <v>7769</v>
      </c>
    </row>
    <row r="1357" spans="1:2" ht="15">
      <c r="A1357" s="84" t="s">
        <v>1811</v>
      </c>
      <c r="B1357" s="83" t="s">
        <v>7769</v>
      </c>
    </row>
    <row r="1358" spans="1:2" ht="15">
      <c r="A1358" s="84" t="s">
        <v>1812</v>
      </c>
      <c r="B1358" s="83" t="s">
        <v>7769</v>
      </c>
    </row>
    <row r="1359" spans="1:2" ht="15">
      <c r="A1359" s="84" t="s">
        <v>1813</v>
      </c>
      <c r="B1359" s="83" t="s">
        <v>7769</v>
      </c>
    </row>
    <row r="1360" spans="1:2" ht="15">
      <c r="A1360" s="84" t="s">
        <v>1814</v>
      </c>
      <c r="B1360" s="83" t="s">
        <v>7769</v>
      </c>
    </row>
    <row r="1361" spans="1:2" ht="15">
      <c r="A1361" s="84" t="s">
        <v>1815</v>
      </c>
      <c r="B1361" s="83" t="s">
        <v>7769</v>
      </c>
    </row>
    <row r="1362" spans="1:2" ht="15">
      <c r="A1362" s="84" t="s">
        <v>1816</v>
      </c>
      <c r="B1362" s="83" t="s">
        <v>7769</v>
      </c>
    </row>
    <row r="1363" spans="1:2" ht="15">
      <c r="A1363" s="84" t="s">
        <v>1817</v>
      </c>
      <c r="B1363" s="83" t="s">
        <v>7769</v>
      </c>
    </row>
    <row r="1364" spans="1:2" ht="15">
      <c r="A1364" s="84" t="s">
        <v>1818</v>
      </c>
      <c r="B1364" s="83" t="s">
        <v>7769</v>
      </c>
    </row>
    <row r="1365" spans="1:2" ht="15">
      <c r="A1365" s="84" t="s">
        <v>1819</v>
      </c>
      <c r="B1365" s="83" t="s">
        <v>7769</v>
      </c>
    </row>
    <row r="1366" spans="1:2" ht="15">
      <c r="A1366" s="84" t="s">
        <v>1820</v>
      </c>
      <c r="B1366" s="83" t="s">
        <v>7769</v>
      </c>
    </row>
    <row r="1367" spans="1:2" ht="15">
      <c r="A1367" s="84" t="s">
        <v>1821</v>
      </c>
      <c r="B1367" s="83" t="s">
        <v>7769</v>
      </c>
    </row>
    <row r="1368" spans="1:2" ht="15">
      <c r="A1368" s="84" t="s">
        <v>1822</v>
      </c>
      <c r="B1368" s="83" t="s">
        <v>7769</v>
      </c>
    </row>
    <row r="1369" spans="1:2" ht="15">
      <c r="A1369" s="84" t="s">
        <v>1823</v>
      </c>
      <c r="B1369" s="83" t="s">
        <v>7769</v>
      </c>
    </row>
    <row r="1370" spans="1:2" ht="15">
      <c r="A1370" s="84" t="s">
        <v>1824</v>
      </c>
      <c r="B1370" s="83" t="s">
        <v>7769</v>
      </c>
    </row>
    <row r="1371" spans="1:2" ht="15">
      <c r="A1371" s="84" t="s">
        <v>1825</v>
      </c>
      <c r="B1371" s="83" t="s">
        <v>7769</v>
      </c>
    </row>
    <row r="1372" spans="1:2" ht="15">
      <c r="A1372" s="84" t="s">
        <v>1826</v>
      </c>
      <c r="B1372" s="83" t="s">
        <v>7769</v>
      </c>
    </row>
    <row r="1373" spans="1:2" ht="15">
      <c r="A1373" s="84" t="s">
        <v>1827</v>
      </c>
      <c r="B1373" s="83" t="s">
        <v>7769</v>
      </c>
    </row>
    <row r="1374" spans="1:2" ht="15">
      <c r="A1374" s="84" t="s">
        <v>1828</v>
      </c>
      <c r="B1374" s="83" t="s">
        <v>7769</v>
      </c>
    </row>
    <row r="1375" spans="1:2" ht="15">
      <c r="A1375" s="84" t="s">
        <v>1829</v>
      </c>
      <c r="B1375" s="83" t="s">
        <v>7769</v>
      </c>
    </row>
    <row r="1376" spans="1:2" ht="15">
      <c r="A1376" s="84" t="s">
        <v>1830</v>
      </c>
      <c r="B1376" s="83" t="s">
        <v>7769</v>
      </c>
    </row>
    <row r="1377" spans="1:2" ht="15">
      <c r="A1377" s="84" t="s">
        <v>1831</v>
      </c>
      <c r="B1377" s="83" t="s">
        <v>7769</v>
      </c>
    </row>
    <row r="1378" spans="1:2" ht="15">
      <c r="A1378" s="84" t="s">
        <v>1832</v>
      </c>
      <c r="B1378" s="83" t="s">
        <v>7769</v>
      </c>
    </row>
    <row r="1379" spans="1:2" ht="15">
      <c r="A1379" s="84" t="s">
        <v>1833</v>
      </c>
      <c r="B1379" s="83" t="s">
        <v>7769</v>
      </c>
    </row>
    <row r="1380" spans="1:2" ht="15">
      <c r="A1380" s="84" t="s">
        <v>1834</v>
      </c>
      <c r="B1380" s="83" t="s">
        <v>7769</v>
      </c>
    </row>
    <row r="1381" spans="1:2" ht="15">
      <c r="A1381" s="84" t="s">
        <v>1835</v>
      </c>
      <c r="B1381" s="83" t="s">
        <v>7769</v>
      </c>
    </row>
    <row r="1382" spans="1:2" ht="15">
      <c r="A1382" s="84" t="s">
        <v>1836</v>
      </c>
      <c r="B1382" s="83" t="s">
        <v>7769</v>
      </c>
    </row>
    <row r="1383" spans="1:2" ht="15">
      <c r="A1383" s="84" t="s">
        <v>1837</v>
      </c>
      <c r="B1383" s="83" t="s">
        <v>7769</v>
      </c>
    </row>
    <row r="1384" spans="1:2" ht="15">
      <c r="A1384" s="84" t="s">
        <v>1838</v>
      </c>
      <c r="B1384" s="83" t="s">
        <v>7769</v>
      </c>
    </row>
    <row r="1385" spans="1:2" ht="15">
      <c r="A1385" s="84" t="s">
        <v>1839</v>
      </c>
      <c r="B1385" s="83" t="s">
        <v>7769</v>
      </c>
    </row>
    <row r="1386" spans="1:2" ht="15">
      <c r="A1386" s="84" t="s">
        <v>1840</v>
      </c>
      <c r="B1386" s="83" t="s">
        <v>7769</v>
      </c>
    </row>
    <row r="1387" spans="1:2" ht="15">
      <c r="A1387" s="84" t="s">
        <v>1841</v>
      </c>
      <c r="B1387" s="83" t="s">
        <v>7769</v>
      </c>
    </row>
    <row r="1388" spans="1:2" ht="15">
      <c r="A1388" s="84" t="s">
        <v>1842</v>
      </c>
      <c r="B1388" s="83" t="s">
        <v>7769</v>
      </c>
    </row>
    <row r="1389" spans="1:2" ht="15">
      <c r="A1389" s="84" t="s">
        <v>1843</v>
      </c>
      <c r="B1389" s="83" t="s">
        <v>7769</v>
      </c>
    </row>
    <row r="1390" spans="1:2" ht="15">
      <c r="A1390" s="84" t="s">
        <v>1844</v>
      </c>
      <c r="B1390" s="83" t="s">
        <v>7769</v>
      </c>
    </row>
    <row r="1391" spans="1:2" ht="15">
      <c r="A1391" s="84" t="s">
        <v>1845</v>
      </c>
      <c r="B1391" s="83" t="s">
        <v>7769</v>
      </c>
    </row>
    <row r="1392" spans="1:2" ht="15">
      <c r="A1392" s="84" t="s">
        <v>1846</v>
      </c>
      <c r="B1392" s="83" t="s">
        <v>7769</v>
      </c>
    </row>
    <row r="1393" spans="1:2" ht="15">
      <c r="A1393" s="84" t="s">
        <v>1847</v>
      </c>
      <c r="B1393" s="83" t="s">
        <v>7769</v>
      </c>
    </row>
    <row r="1394" spans="1:2" ht="15">
      <c r="A1394" s="84" t="s">
        <v>1848</v>
      </c>
      <c r="B1394" s="83" t="s">
        <v>7769</v>
      </c>
    </row>
    <row r="1395" spans="1:2" ht="15">
      <c r="A1395" s="84" t="s">
        <v>1849</v>
      </c>
      <c r="B1395" s="83" t="s">
        <v>7769</v>
      </c>
    </row>
    <row r="1396" spans="1:2" ht="15">
      <c r="A1396" s="84" t="s">
        <v>1850</v>
      </c>
      <c r="B1396" s="83" t="s">
        <v>7769</v>
      </c>
    </row>
    <row r="1397" spans="1:2" ht="15">
      <c r="A1397" s="84" t="s">
        <v>1851</v>
      </c>
      <c r="B1397" s="83" t="s">
        <v>7769</v>
      </c>
    </row>
    <row r="1398" spans="1:2" ht="15">
      <c r="A1398" s="84" t="s">
        <v>1852</v>
      </c>
      <c r="B1398" s="83" t="s">
        <v>7769</v>
      </c>
    </row>
    <row r="1399" spans="1:2" ht="15">
      <c r="A1399" s="84" t="s">
        <v>1853</v>
      </c>
      <c r="B1399" s="83" t="s">
        <v>7769</v>
      </c>
    </row>
    <row r="1400" spans="1:2" ht="15">
      <c r="A1400" s="84" t="s">
        <v>1854</v>
      </c>
      <c r="B1400" s="83" t="s">
        <v>7769</v>
      </c>
    </row>
    <row r="1401" spans="1:2" ht="15">
      <c r="A1401" s="84" t="s">
        <v>1855</v>
      </c>
      <c r="B1401" s="83" t="s">
        <v>7769</v>
      </c>
    </row>
    <row r="1402" spans="1:2" ht="15">
      <c r="A1402" s="84" t="s">
        <v>1856</v>
      </c>
      <c r="B1402" s="83" t="s">
        <v>7769</v>
      </c>
    </row>
    <row r="1403" spans="1:2" ht="15">
      <c r="A1403" s="84" t="s">
        <v>1857</v>
      </c>
      <c r="B1403" s="83" t="s">
        <v>7769</v>
      </c>
    </row>
    <row r="1404" spans="1:2" ht="15">
      <c r="A1404" s="84" t="s">
        <v>1858</v>
      </c>
      <c r="B1404" s="83" t="s">
        <v>7769</v>
      </c>
    </row>
    <row r="1405" spans="1:2" ht="15">
      <c r="A1405" s="84" t="s">
        <v>1859</v>
      </c>
      <c r="B1405" s="83" t="s">
        <v>7769</v>
      </c>
    </row>
    <row r="1406" spans="1:2" ht="15">
      <c r="A1406" s="84" t="s">
        <v>1860</v>
      </c>
      <c r="B1406" s="83" t="s">
        <v>7769</v>
      </c>
    </row>
    <row r="1407" spans="1:2" ht="15">
      <c r="A1407" s="84" t="s">
        <v>1861</v>
      </c>
      <c r="B1407" s="83" t="s">
        <v>7769</v>
      </c>
    </row>
    <row r="1408" spans="1:2" ht="15">
      <c r="A1408" s="84" t="s">
        <v>1862</v>
      </c>
      <c r="B1408" s="83" t="s">
        <v>7769</v>
      </c>
    </row>
    <row r="1409" spans="1:2" ht="15">
      <c r="A1409" s="84" t="s">
        <v>1863</v>
      </c>
      <c r="B1409" s="83" t="s">
        <v>7769</v>
      </c>
    </row>
    <row r="1410" spans="1:2" ht="15">
      <c r="A1410" s="84" t="s">
        <v>1864</v>
      </c>
      <c r="B1410" s="83" t="s">
        <v>7769</v>
      </c>
    </row>
    <row r="1411" spans="1:2" ht="15">
      <c r="A1411" s="84" t="s">
        <v>1865</v>
      </c>
      <c r="B1411" s="83" t="s">
        <v>7769</v>
      </c>
    </row>
    <row r="1412" spans="1:2" ht="15">
      <c r="A1412" s="84" t="s">
        <v>1866</v>
      </c>
      <c r="B1412" s="83" t="s">
        <v>7769</v>
      </c>
    </row>
    <row r="1413" spans="1:2" ht="15">
      <c r="A1413" s="84" t="s">
        <v>1867</v>
      </c>
      <c r="B1413" s="83" t="s">
        <v>7769</v>
      </c>
    </row>
    <row r="1414" spans="1:2" ht="15">
      <c r="A1414" s="84" t="s">
        <v>1868</v>
      </c>
      <c r="B1414" s="83" t="s">
        <v>7769</v>
      </c>
    </row>
    <row r="1415" spans="1:2" ht="15">
      <c r="A1415" s="84" t="s">
        <v>1869</v>
      </c>
      <c r="B1415" s="83" t="s">
        <v>7769</v>
      </c>
    </row>
    <row r="1416" spans="1:2" ht="15">
      <c r="A1416" s="84" t="s">
        <v>1870</v>
      </c>
      <c r="B1416" s="83" t="s">
        <v>7769</v>
      </c>
    </row>
    <row r="1417" spans="1:2" ht="15">
      <c r="A1417" s="84" t="s">
        <v>1871</v>
      </c>
      <c r="B1417" s="83" t="s">
        <v>7769</v>
      </c>
    </row>
    <row r="1418" spans="1:2" ht="15">
      <c r="A1418" s="84" t="s">
        <v>1872</v>
      </c>
      <c r="B1418" s="83" t="s">
        <v>7769</v>
      </c>
    </row>
    <row r="1419" spans="1:2" ht="15">
      <c r="A1419" s="84" t="s">
        <v>1873</v>
      </c>
      <c r="B1419" s="83" t="s">
        <v>7769</v>
      </c>
    </row>
    <row r="1420" spans="1:2" ht="15">
      <c r="A1420" s="84" t="s">
        <v>1874</v>
      </c>
      <c r="B1420" s="83" t="s">
        <v>7769</v>
      </c>
    </row>
    <row r="1421" spans="1:2" ht="15">
      <c r="A1421" s="84" t="s">
        <v>1875</v>
      </c>
      <c r="B1421" s="83" t="s">
        <v>7769</v>
      </c>
    </row>
    <row r="1422" spans="1:2" ht="15">
      <c r="A1422" s="84" t="s">
        <v>1876</v>
      </c>
      <c r="B1422" s="83" t="s">
        <v>7769</v>
      </c>
    </row>
    <row r="1423" spans="1:2" ht="15">
      <c r="A1423" s="84" t="s">
        <v>1877</v>
      </c>
      <c r="B1423" s="83" t="s">
        <v>7769</v>
      </c>
    </row>
    <row r="1424" spans="1:2" ht="15">
      <c r="A1424" s="84" t="s">
        <v>1878</v>
      </c>
      <c r="B1424" s="83" t="s">
        <v>7769</v>
      </c>
    </row>
    <row r="1425" spans="1:2" ht="15">
      <c r="A1425" s="84" t="s">
        <v>1879</v>
      </c>
      <c r="B1425" s="83" t="s">
        <v>7769</v>
      </c>
    </row>
    <row r="1426" spans="1:2" ht="15">
      <c r="A1426" s="84" t="s">
        <v>1880</v>
      </c>
      <c r="B1426" s="83" t="s">
        <v>7769</v>
      </c>
    </row>
    <row r="1427" spans="1:2" ht="15">
      <c r="A1427" s="84" t="s">
        <v>1881</v>
      </c>
      <c r="B1427" s="83" t="s">
        <v>7769</v>
      </c>
    </row>
    <row r="1428" spans="1:2" ht="15">
      <c r="A1428" s="84" t="s">
        <v>1882</v>
      </c>
      <c r="B1428" s="83" t="s">
        <v>7769</v>
      </c>
    </row>
    <row r="1429" spans="1:2" ht="15">
      <c r="A1429" s="84" t="s">
        <v>1883</v>
      </c>
      <c r="B1429" s="83" t="s">
        <v>7769</v>
      </c>
    </row>
    <row r="1430" spans="1:2" ht="15">
      <c r="A1430" s="84" t="s">
        <v>1884</v>
      </c>
      <c r="B1430" s="83" t="s">
        <v>7769</v>
      </c>
    </row>
    <row r="1431" spans="1:2" ht="15">
      <c r="A1431" s="84" t="s">
        <v>1885</v>
      </c>
      <c r="B1431" s="83" t="s">
        <v>7769</v>
      </c>
    </row>
    <row r="1432" spans="1:2" ht="15">
      <c r="A1432" s="84" t="s">
        <v>1886</v>
      </c>
      <c r="B1432" s="83" t="s">
        <v>7769</v>
      </c>
    </row>
    <row r="1433" spans="1:2" ht="15">
      <c r="A1433" s="84" t="s">
        <v>1887</v>
      </c>
      <c r="B1433" s="83" t="s">
        <v>7769</v>
      </c>
    </row>
    <row r="1434" spans="1:2" ht="15">
      <c r="A1434" s="84" t="s">
        <v>1888</v>
      </c>
      <c r="B1434" s="83" t="s">
        <v>7769</v>
      </c>
    </row>
    <row r="1435" spans="1:2" ht="15">
      <c r="A1435" s="84" t="s">
        <v>1889</v>
      </c>
      <c r="B1435" s="83" t="s">
        <v>7769</v>
      </c>
    </row>
    <row r="1436" spans="1:2" ht="15">
      <c r="A1436" s="84" t="s">
        <v>1890</v>
      </c>
      <c r="B1436" s="83" t="s">
        <v>7769</v>
      </c>
    </row>
    <row r="1437" spans="1:2" ht="15">
      <c r="A1437" s="84" t="s">
        <v>1891</v>
      </c>
      <c r="B1437" s="83" t="s">
        <v>7769</v>
      </c>
    </row>
    <row r="1438" spans="1:2" ht="15">
      <c r="A1438" s="84" t="s">
        <v>1892</v>
      </c>
      <c r="B1438" s="83" t="s">
        <v>7769</v>
      </c>
    </row>
    <row r="1439" spans="1:2" ht="15">
      <c r="A1439" s="84" t="s">
        <v>1893</v>
      </c>
      <c r="B1439" s="83" t="s">
        <v>7769</v>
      </c>
    </row>
    <row r="1440" spans="1:2" ht="15">
      <c r="A1440" s="84" t="s">
        <v>1894</v>
      </c>
      <c r="B1440" s="83" t="s">
        <v>7769</v>
      </c>
    </row>
    <row r="1441" spans="1:2" ht="15">
      <c r="A1441" s="84" t="s">
        <v>1895</v>
      </c>
      <c r="B1441" s="83" t="s">
        <v>7769</v>
      </c>
    </row>
    <row r="1442" spans="1:2" ht="15">
      <c r="A1442" s="84" t="s">
        <v>1896</v>
      </c>
      <c r="B1442" s="83" t="s">
        <v>7769</v>
      </c>
    </row>
    <row r="1443" spans="1:2" ht="15">
      <c r="A1443" s="84" t="s">
        <v>1897</v>
      </c>
      <c r="B1443" s="83" t="s">
        <v>7769</v>
      </c>
    </row>
    <row r="1444" spans="1:2" ht="15">
      <c r="A1444" s="84" t="s">
        <v>1898</v>
      </c>
      <c r="B1444" s="83" t="s">
        <v>7769</v>
      </c>
    </row>
    <row r="1445" spans="1:2" ht="15">
      <c r="A1445" s="84" t="s">
        <v>1899</v>
      </c>
      <c r="B1445" s="83" t="s">
        <v>7769</v>
      </c>
    </row>
    <row r="1446" spans="1:2" ht="15">
      <c r="A1446" s="84" t="s">
        <v>1900</v>
      </c>
      <c r="B1446" s="83" t="s">
        <v>7769</v>
      </c>
    </row>
    <row r="1447" spans="1:2" ht="15">
      <c r="A1447" s="84" t="s">
        <v>1901</v>
      </c>
      <c r="B1447" s="83" t="s">
        <v>7769</v>
      </c>
    </row>
    <row r="1448" spans="1:2" ht="15">
      <c r="A1448" s="84" t="s">
        <v>1902</v>
      </c>
      <c r="B1448" s="83" t="s">
        <v>7769</v>
      </c>
    </row>
    <row r="1449" spans="1:2" ht="15">
      <c r="A1449" s="84" t="s">
        <v>1903</v>
      </c>
      <c r="B1449" s="83" t="s">
        <v>7769</v>
      </c>
    </row>
    <row r="1450" spans="1:2" ht="15">
      <c r="A1450" s="84" t="s">
        <v>1904</v>
      </c>
      <c r="B1450" s="83" t="s">
        <v>7769</v>
      </c>
    </row>
    <row r="1451" spans="1:2" ht="15">
      <c r="A1451" s="84" t="s">
        <v>1905</v>
      </c>
      <c r="B1451" s="83" t="s">
        <v>7769</v>
      </c>
    </row>
    <row r="1452" spans="1:2" ht="15">
      <c r="A1452" s="84" t="s">
        <v>1906</v>
      </c>
      <c r="B1452" s="83" t="s">
        <v>7769</v>
      </c>
    </row>
    <row r="1453" spans="1:2" ht="15">
      <c r="A1453" s="84" t="s">
        <v>1907</v>
      </c>
      <c r="B1453" s="83" t="s">
        <v>7769</v>
      </c>
    </row>
    <row r="1454" spans="1:2" ht="15">
      <c r="A1454" s="84" t="s">
        <v>1908</v>
      </c>
      <c r="B1454" s="83" t="s">
        <v>7769</v>
      </c>
    </row>
    <row r="1455" spans="1:2" ht="15">
      <c r="A1455" s="84" t="s">
        <v>1909</v>
      </c>
      <c r="B1455" s="83" t="s">
        <v>7769</v>
      </c>
    </row>
    <row r="1456" spans="1:2" ht="15">
      <c r="A1456" s="84" t="s">
        <v>1910</v>
      </c>
      <c r="B1456" s="83" t="s">
        <v>7769</v>
      </c>
    </row>
    <row r="1457" spans="1:2" ht="15">
      <c r="A1457" s="84" t="s">
        <v>1911</v>
      </c>
      <c r="B1457" s="83" t="s">
        <v>7769</v>
      </c>
    </row>
    <row r="1458" spans="1:2" ht="15">
      <c r="A1458" s="84" t="s">
        <v>1912</v>
      </c>
      <c r="B1458" s="83" t="s">
        <v>7769</v>
      </c>
    </row>
    <row r="1459" spans="1:2" ht="15">
      <c r="A1459" s="84" t="s">
        <v>1913</v>
      </c>
      <c r="B1459" s="83" t="s">
        <v>7769</v>
      </c>
    </row>
    <row r="1460" spans="1:2" ht="15">
      <c r="A1460" s="84" t="s">
        <v>1914</v>
      </c>
      <c r="B1460" s="83" t="s">
        <v>7769</v>
      </c>
    </row>
    <row r="1461" spans="1:2" ht="15">
      <c r="A1461" s="84" t="s">
        <v>1915</v>
      </c>
      <c r="B1461" s="83" t="s">
        <v>7769</v>
      </c>
    </row>
    <row r="1462" spans="1:2" ht="15">
      <c r="A1462" s="84" t="s">
        <v>1916</v>
      </c>
      <c r="B1462" s="83" t="s">
        <v>7769</v>
      </c>
    </row>
    <row r="1463" spans="1:2" ht="15">
      <c r="A1463" s="84" t="s">
        <v>1917</v>
      </c>
      <c r="B1463" s="83" t="s">
        <v>7769</v>
      </c>
    </row>
    <row r="1464" spans="1:2" ht="15">
      <c r="A1464" s="84" t="s">
        <v>1918</v>
      </c>
      <c r="B1464" s="83" t="s">
        <v>7769</v>
      </c>
    </row>
    <row r="1465" spans="1:2" ht="15">
      <c r="A1465" s="84" t="s">
        <v>1919</v>
      </c>
      <c r="B1465" s="83" t="s">
        <v>7769</v>
      </c>
    </row>
    <row r="1466" spans="1:2" ht="15">
      <c r="A1466" s="84" t="s">
        <v>1920</v>
      </c>
      <c r="B1466" s="83" t="s">
        <v>7769</v>
      </c>
    </row>
    <row r="1467" spans="1:2" ht="15">
      <c r="A1467" s="84" t="s">
        <v>1921</v>
      </c>
      <c r="B1467" s="83" t="s">
        <v>7769</v>
      </c>
    </row>
    <row r="1468" spans="1:2" ht="15">
      <c r="A1468" s="84" t="s">
        <v>1922</v>
      </c>
      <c r="B1468" s="83" t="s">
        <v>7769</v>
      </c>
    </row>
    <row r="1469" spans="1:2" ht="15">
      <c r="A1469" s="84" t="s">
        <v>1923</v>
      </c>
      <c r="B1469" s="83" t="s">
        <v>7769</v>
      </c>
    </row>
    <row r="1470" spans="1:2" ht="15">
      <c r="A1470" s="84" t="s">
        <v>1924</v>
      </c>
      <c r="B1470" s="83" t="s">
        <v>7769</v>
      </c>
    </row>
    <row r="1471" spans="1:2" ht="15">
      <c r="A1471" s="84" t="s">
        <v>1925</v>
      </c>
      <c r="B1471" s="83" t="s">
        <v>7769</v>
      </c>
    </row>
    <row r="1472" spans="1:2" ht="15">
      <c r="A1472" s="84" t="s">
        <v>1926</v>
      </c>
      <c r="B1472" s="83" t="s">
        <v>7769</v>
      </c>
    </row>
    <row r="1473" spans="1:2" ht="15">
      <c r="A1473" s="84" t="s">
        <v>1927</v>
      </c>
      <c r="B1473" s="83" t="s">
        <v>7769</v>
      </c>
    </row>
    <row r="1474" spans="1:2" ht="15">
      <c r="A1474" s="84" t="s">
        <v>1928</v>
      </c>
      <c r="B1474" s="83" t="s">
        <v>7769</v>
      </c>
    </row>
    <row r="1475" spans="1:2" ht="15">
      <c r="A1475" s="84" t="s">
        <v>1929</v>
      </c>
      <c r="B1475" s="83" t="s">
        <v>7769</v>
      </c>
    </row>
    <row r="1476" spans="1:2" ht="15">
      <c r="A1476" s="84" t="s">
        <v>1930</v>
      </c>
      <c r="B1476" s="83" t="s">
        <v>7769</v>
      </c>
    </row>
    <row r="1477" spans="1:2" ht="15">
      <c r="A1477" s="84" t="s">
        <v>1931</v>
      </c>
      <c r="B1477" s="83" t="s">
        <v>7769</v>
      </c>
    </row>
    <row r="1478" spans="1:2" ht="15">
      <c r="A1478" s="84" t="s">
        <v>1932</v>
      </c>
      <c r="B1478" s="83" t="s">
        <v>7769</v>
      </c>
    </row>
    <row r="1479" spans="1:2" ht="15">
      <c r="A1479" s="84" t="s">
        <v>1933</v>
      </c>
      <c r="B1479" s="83" t="s">
        <v>7769</v>
      </c>
    </row>
    <row r="1480" spans="1:2" ht="15">
      <c r="A1480" s="84" t="s">
        <v>1934</v>
      </c>
      <c r="B1480" s="83" t="s">
        <v>7769</v>
      </c>
    </row>
    <row r="1481" spans="1:2" ht="15">
      <c r="A1481" s="84" t="s">
        <v>1935</v>
      </c>
      <c r="B1481" s="83" t="s">
        <v>7769</v>
      </c>
    </row>
    <row r="1482" spans="1:2" ht="15">
      <c r="A1482" s="84" t="s">
        <v>1936</v>
      </c>
      <c r="B1482" s="83" t="s">
        <v>7769</v>
      </c>
    </row>
    <row r="1483" spans="1:2" ht="15">
      <c r="A1483" s="84" t="s">
        <v>1937</v>
      </c>
      <c r="B1483" s="83" t="s">
        <v>7769</v>
      </c>
    </row>
    <row r="1484" spans="1:2" ht="15">
      <c r="A1484" s="84" t="s">
        <v>1938</v>
      </c>
      <c r="B1484" s="83" t="s">
        <v>7769</v>
      </c>
    </row>
    <row r="1485" spans="1:2" ht="15">
      <c r="A1485" s="84" t="s">
        <v>1939</v>
      </c>
      <c r="B1485" s="83" t="s">
        <v>7769</v>
      </c>
    </row>
    <row r="1486" spans="1:2" ht="15">
      <c r="A1486" s="84" t="s">
        <v>1940</v>
      </c>
      <c r="B1486" s="83" t="s">
        <v>7769</v>
      </c>
    </row>
    <row r="1487" spans="1:2" ht="15">
      <c r="A1487" s="84" t="s">
        <v>1941</v>
      </c>
      <c r="B1487" s="83" t="s">
        <v>7769</v>
      </c>
    </row>
    <row r="1488" spans="1:2" ht="15">
      <c r="A1488" s="84" t="s">
        <v>1942</v>
      </c>
      <c r="B1488" s="83" t="s">
        <v>7769</v>
      </c>
    </row>
    <row r="1489" spans="1:2" ht="15">
      <c r="A1489" s="84" t="s">
        <v>1943</v>
      </c>
      <c r="B1489" s="83" t="s">
        <v>7769</v>
      </c>
    </row>
    <row r="1490" spans="1:2" ht="15">
      <c r="A1490" s="84" t="s">
        <v>1944</v>
      </c>
      <c r="B1490" s="83" t="s">
        <v>7769</v>
      </c>
    </row>
    <row r="1491" spans="1:2" ht="15">
      <c r="A1491" s="84" t="s">
        <v>1945</v>
      </c>
      <c r="B1491" s="83" t="s">
        <v>7769</v>
      </c>
    </row>
    <row r="1492" spans="1:2" ht="15">
      <c r="A1492" s="84" t="s">
        <v>1946</v>
      </c>
      <c r="B1492" s="83" t="s">
        <v>7769</v>
      </c>
    </row>
    <row r="1493" spans="1:2" ht="15">
      <c r="A1493" s="84" t="s">
        <v>1947</v>
      </c>
      <c r="B1493" s="83" t="s">
        <v>7769</v>
      </c>
    </row>
    <row r="1494" spans="1:2" ht="15">
      <c r="A1494" s="84" t="s">
        <v>1948</v>
      </c>
      <c r="B1494" s="83" t="s">
        <v>7769</v>
      </c>
    </row>
    <row r="1495" spans="1:2" ht="15">
      <c r="A1495" s="84" t="s">
        <v>1949</v>
      </c>
      <c r="B1495" s="83" t="s">
        <v>7769</v>
      </c>
    </row>
    <row r="1496" spans="1:2" ht="15">
      <c r="A1496" s="84" t="s">
        <v>1950</v>
      </c>
      <c r="B1496" s="83" t="s">
        <v>7769</v>
      </c>
    </row>
    <row r="1497" spans="1:2" ht="15">
      <c r="A1497" s="84" t="s">
        <v>1951</v>
      </c>
      <c r="B1497" s="83" t="s">
        <v>7769</v>
      </c>
    </row>
    <row r="1498" spans="1:2" ht="15">
      <c r="A1498" s="84" t="s">
        <v>1952</v>
      </c>
      <c r="B1498" s="83" t="s">
        <v>7769</v>
      </c>
    </row>
    <row r="1499" spans="1:2" ht="15">
      <c r="A1499" s="84" t="s">
        <v>1953</v>
      </c>
      <c r="B1499" s="83" t="s">
        <v>7769</v>
      </c>
    </row>
    <row r="1500" spans="1:2" ht="15">
      <c r="A1500" s="84" t="s">
        <v>1954</v>
      </c>
      <c r="B1500" s="83" t="s">
        <v>7769</v>
      </c>
    </row>
    <row r="1501" spans="1:2" ht="15">
      <c r="A1501" s="84" t="s">
        <v>1955</v>
      </c>
      <c r="B1501" s="83" t="s">
        <v>7769</v>
      </c>
    </row>
    <row r="1502" spans="1:2" ht="15">
      <c r="A1502" s="84" t="s">
        <v>1956</v>
      </c>
      <c r="B1502" s="83" t="s">
        <v>7769</v>
      </c>
    </row>
    <row r="1503" spans="1:2" ht="15">
      <c r="A1503" s="84" t="s">
        <v>1957</v>
      </c>
      <c r="B1503" s="83" t="s">
        <v>7769</v>
      </c>
    </row>
    <row r="1504" spans="1:2" ht="15">
      <c r="A1504" s="84" t="s">
        <v>1958</v>
      </c>
      <c r="B1504" s="83" t="s">
        <v>7769</v>
      </c>
    </row>
    <row r="1505" spans="1:2" ht="15">
      <c r="A1505" s="84" t="s">
        <v>1959</v>
      </c>
      <c r="B1505" s="83" t="s">
        <v>7769</v>
      </c>
    </row>
    <row r="1506" spans="1:2" ht="15">
      <c r="A1506" s="84" t="s">
        <v>1960</v>
      </c>
      <c r="B1506" s="83" t="s">
        <v>7769</v>
      </c>
    </row>
    <row r="1507" spans="1:2" ht="15">
      <c r="A1507" s="84" t="s">
        <v>1961</v>
      </c>
      <c r="B1507" s="83" t="s">
        <v>7769</v>
      </c>
    </row>
    <row r="1508" spans="1:2" ht="15">
      <c r="A1508" s="84" t="s">
        <v>1962</v>
      </c>
      <c r="B1508" s="83" t="s">
        <v>7769</v>
      </c>
    </row>
    <row r="1509" spans="1:2" ht="15">
      <c r="A1509" s="84" t="s">
        <v>1963</v>
      </c>
      <c r="B1509" s="83" t="s">
        <v>7769</v>
      </c>
    </row>
    <row r="1510" spans="1:2" ht="15">
      <c r="A1510" s="84" t="s">
        <v>1964</v>
      </c>
      <c r="B1510" s="83" t="s">
        <v>7769</v>
      </c>
    </row>
    <row r="1511" spans="1:2" ht="15">
      <c r="A1511" s="84" t="s">
        <v>1965</v>
      </c>
      <c r="B1511" s="83" t="s">
        <v>7769</v>
      </c>
    </row>
    <row r="1512" spans="1:2" ht="15">
      <c r="A1512" s="84" t="s">
        <v>1966</v>
      </c>
      <c r="B1512" s="83" t="s">
        <v>7769</v>
      </c>
    </row>
    <row r="1513" spans="1:2" ht="15">
      <c r="A1513" s="84" t="s">
        <v>1967</v>
      </c>
      <c r="B1513" s="83" t="s">
        <v>7769</v>
      </c>
    </row>
    <row r="1514" spans="1:2" ht="15">
      <c r="A1514" s="84" t="s">
        <v>1968</v>
      </c>
      <c r="B1514" s="83" t="s">
        <v>7769</v>
      </c>
    </row>
    <row r="1515" spans="1:2" ht="15">
      <c r="A1515" s="84" t="s">
        <v>1969</v>
      </c>
      <c r="B1515" s="83" t="s">
        <v>7769</v>
      </c>
    </row>
    <row r="1516" spans="1:2" ht="15">
      <c r="A1516" s="84" t="s">
        <v>1970</v>
      </c>
      <c r="B1516" s="83" t="s">
        <v>7769</v>
      </c>
    </row>
    <row r="1517" spans="1:2" ht="15">
      <c r="A1517" s="84" t="s">
        <v>1971</v>
      </c>
      <c r="B1517" s="83" t="s">
        <v>7769</v>
      </c>
    </row>
    <row r="1518" spans="1:2" ht="15">
      <c r="A1518" s="84" t="s">
        <v>1972</v>
      </c>
      <c r="B1518" s="83" t="s">
        <v>7769</v>
      </c>
    </row>
    <row r="1519" spans="1:2" ht="15">
      <c r="A1519" s="84" t="s">
        <v>1973</v>
      </c>
      <c r="B1519" s="83" t="s">
        <v>7769</v>
      </c>
    </row>
    <row r="1520" spans="1:2" ht="15">
      <c r="A1520" s="84" t="s">
        <v>1974</v>
      </c>
      <c r="B1520" s="83" t="s">
        <v>7769</v>
      </c>
    </row>
    <row r="1521" spans="1:2" ht="15">
      <c r="A1521" s="84" t="s">
        <v>1975</v>
      </c>
      <c r="B1521" s="83" t="s">
        <v>7769</v>
      </c>
    </row>
    <row r="1522" spans="1:2" ht="15">
      <c r="A1522" s="84" t="s">
        <v>1976</v>
      </c>
      <c r="B1522" s="83" t="s">
        <v>7769</v>
      </c>
    </row>
    <row r="1523" spans="1:2" ht="15">
      <c r="A1523" s="84" t="s">
        <v>1977</v>
      </c>
      <c r="B1523" s="83" t="s">
        <v>7769</v>
      </c>
    </row>
    <row r="1524" spans="1:2" ht="15">
      <c r="A1524" s="84" t="s">
        <v>1978</v>
      </c>
      <c r="B1524" s="83" t="s">
        <v>7769</v>
      </c>
    </row>
    <row r="1525" spans="1:2" ht="15">
      <c r="A1525" s="84" t="s">
        <v>1979</v>
      </c>
      <c r="B1525" s="83" t="s">
        <v>7769</v>
      </c>
    </row>
    <row r="1526" spans="1:2" ht="15">
      <c r="A1526" s="84" t="s">
        <v>1980</v>
      </c>
      <c r="B1526" s="83" t="s">
        <v>7769</v>
      </c>
    </row>
    <row r="1527" spans="1:2" ht="15">
      <c r="A1527" s="84" t="s">
        <v>1981</v>
      </c>
      <c r="B1527" s="83" t="s">
        <v>7769</v>
      </c>
    </row>
    <row r="1528" spans="1:2" ht="15">
      <c r="A1528" s="84" t="s">
        <v>1982</v>
      </c>
      <c r="B1528" s="83" t="s">
        <v>7769</v>
      </c>
    </row>
    <row r="1529" spans="1:2" ht="15">
      <c r="A1529" s="84" t="s">
        <v>1983</v>
      </c>
      <c r="B1529" s="83" t="s">
        <v>7769</v>
      </c>
    </row>
    <row r="1530" spans="1:2" ht="15">
      <c r="A1530" s="84" t="s">
        <v>1984</v>
      </c>
      <c r="B1530" s="83" t="s">
        <v>7769</v>
      </c>
    </row>
    <row r="1531" spans="1:2" ht="15">
      <c r="A1531" s="84" t="s">
        <v>1985</v>
      </c>
      <c r="B1531" s="83" t="s">
        <v>7769</v>
      </c>
    </row>
    <row r="1532" spans="1:2" ht="15">
      <c r="A1532" s="84" t="s">
        <v>1986</v>
      </c>
      <c r="B1532" s="83" t="s">
        <v>7769</v>
      </c>
    </row>
    <row r="1533" spans="1:2" ht="15">
      <c r="A1533" s="84" t="s">
        <v>1987</v>
      </c>
      <c r="B1533" s="83" t="s">
        <v>7769</v>
      </c>
    </row>
    <row r="1534" spans="1:2" ht="15">
      <c r="A1534" s="84" t="s">
        <v>1988</v>
      </c>
      <c r="B1534" s="83" t="s">
        <v>7769</v>
      </c>
    </row>
    <row r="1535" spans="1:2" ht="15">
      <c r="A1535" s="84" t="s">
        <v>1989</v>
      </c>
      <c r="B1535" s="83" t="s">
        <v>7769</v>
      </c>
    </row>
    <row r="1536" spans="1:2" ht="15">
      <c r="A1536" s="84" t="s">
        <v>1990</v>
      </c>
      <c r="B1536" s="83" t="s">
        <v>7769</v>
      </c>
    </row>
    <row r="1537" spans="1:2" ht="15">
      <c r="A1537" s="84" t="s">
        <v>1991</v>
      </c>
      <c r="B1537" s="83" t="s">
        <v>7769</v>
      </c>
    </row>
    <row r="1538" spans="1:2" ht="15">
      <c r="A1538" s="84" t="s">
        <v>1992</v>
      </c>
      <c r="B1538" s="83" t="s">
        <v>7769</v>
      </c>
    </row>
    <row r="1539" spans="1:2" ht="15">
      <c r="A1539" s="84" t="s">
        <v>1993</v>
      </c>
      <c r="B1539" s="83" t="s">
        <v>7769</v>
      </c>
    </row>
    <row r="1540" spans="1:2" ht="15">
      <c r="A1540" s="84" t="s">
        <v>1994</v>
      </c>
      <c r="B1540" s="83" t="s">
        <v>7769</v>
      </c>
    </row>
    <row r="1541" spans="1:2" ht="15">
      <c r="A1541" s="84" t="s">
        <v>1995</v>
      </c>
      <c r="B1541" s="83" t="s">
        <v>7769</v>
      </c>
    </row>
    <row r="1542" spans="1:2" ht="15">
      <c r="A1542" s="84" t="s">
        <v>1996</v>
      </c>
      <c r="B1542" s="83" t="s">
        <v>7769</v>
      </c>
    </row>
    <row r="1543" spans="1:2" ht="15">
      <c r="A1543" s="84" t="s">
        <v>1997</v>
      </c>
      <c r="B1543" s="83" t="s">
        <v>7769</v>
      </c>
    </row>
    <row r="1544" spans="1:2" ht="15">
      <c r="A1544" s="84" t="s">
        <v>1998</v>
      </c>
      <c r="B1544" s="83" t="s">
        <v>7769</v>
      </c>
    </row>
    <row r="1545" spans="1:2" ht="15">
      <c r="A1545" s="84" t="s">
        <v>1999</v>
      </c>
      <c r="B1545" s="83" t="s">
        <v>7769</v>
      </c>
    </row>
    <row r="1546" spans="1:2" ht="15">
      <c r="A1546" s="84" t="s">
        <v>2000</v>
      </c>
      <c r="B1546" s="83" t="s">
        <v>7769</v>
      </c>
    </row>
    <row r="1547" spans="1:2" ht="15">
      <c r="A1547" s="84" t="s">
        <v>2001</v>
      </c>
      <c r="B1547" s="83" t="s">
        <v>7769</v>
      </c>
    </row>
    <row r="1548" spans="1:2" ht="15">
      <c r="A1548" s="84" t="s">
        <v>2002</v>
      </c>
      <c r="B1548" s="83" t="s">
        <v>7769</v>
      </c>
    </row>
    <row r="1549" spans="1:2" ht="15">
      <c r="A1549" s="84" t="s">
        <v>2003</v>
      </c>
      <c r="B1549" s="83" t="s">
        <v>7769</v>
      </c>
    </row>
    <row r="1550" spans="1:2" ht="15">
      <c r="A1550" s="84" t="s">
        <v>2004</v>
      </c>
      <c r="B1550" s="83" t="s">
        <v>7769</v>
      </c>
    </row>
    <row r="1551" spans="1:2" ht="15">
      <c r="A1551" s="84" t="s">
        <v>2005</v>
      </c>
      <c r="B1551" s="83" t="s">
        <v>7769</v>
      </c>
    </row>
    <row r="1552" spans="1:2" ht="15">
      <c r="A1552" s="84" t="s">
        <v>2006</v>
      </c>
      <c r="B1552" s="83" t="s">
        <v>7769</v>
      </c>
    </row>
    <row r="1553" spans="1:2" ht="15">
      <c r="A1553" s="84" t="s">
        <v>2007</v>
      </c>
      <c r="B1553" s="83" t="s">
        <v>7769</v>
      </c>
    </row>
    <row r="1554" spans="1:2" ht="15">
      <c r="A1554" s="84" t="s">
        <v>2008</v>
      </c>
      <c r="B1554" s="83" t="s">
        <v>7769</v>
      </c>
    </row>
    <row r="1555" spans="1:2" ht="15">
      <c r="A1555" s="84" t="s">
        <v>2009</v>
      </c>
      <c r="B1555" s="83" t="s">
        <v>7769</v>
      </c>
    </row>
    <row r="1556" spans="1:2" ht="15">
      <c r="A1556" s="84" t="s">
        <v>2010</v>
      </c>
      <c r="B1556" s="83" t="s">
        <v>7769</v>
      </c>
    </row>
    <row r="1557" spans="1:2" ht="15">
      <c r="A1557" s="84" t="s">
        <v>2011</v>
      </c>
      <c r="B1557" s="83" t="s">
        <v>7769</v>
      </c>
    </row>
    <row r="1558" spans="1:2" ht="15">
      <c r="A1558" s="84" t="s">
        <v>2012</v>
      </c>
      <c r="B1558" s="83" t="s">
        <v>7769</v>
      </c>
    </row>
    <row r="1559" spans="1:2" ht="15">
      <c r="A1559" s="84" t="s">
        <v>2013</v>
      </c>
      <c r="B1559" s="83" t="s">
        <v>7769</v>
      </c>
    </row>
    <row r="1560" spans="1:2" ht="15">
      <c r="A1560" s="84" t="s">
        <v>2014</v>
      </c>
      <c r="B1560" s="83" t="s">
        <v>7769</v>
      </c>
    </row>
    <row r="1561" spans="1:2" ht="15">
      <c r="A1561" s="84" t="s">
        <v>2015</v>
      </c>
      <c r="B1561" s="83" t="s">
        <v>7769</v>
      </c>
    </row>
    <row r="1562" spans="1:2" ht="15">
      <c r="A1562" s="84" t="s">
        <v>2016</v>
      </c>
      <c r="B1562" s="83" t="s">
        <v>7769</v>
      </c>
    </row>
    <row r="1563" spans="1:2" ht="15">
      <c r="A1563" s="84" t="s">
        <v>2017</v>
      </c>
      <c r="B1563" s="83" t="s">
        <v>7769</v>
      </c>
    </row>
    <row r="1564" spans="1:2" ht="15">
      <c r="A1564" s="84" t="s">
        <v>2018</v>
      </c>
      <c r="B1564" s="83" t="s">
        <v>7769</v>
      </c>
    </row>
    <row r="1565" spans="1:2" ht="15">
      <c r="A1565" s="84" t="s">
        <v>2019</v>
      </c>
      <c r="B1565" s="83" t="s">
        <v>7769</v>
      </c>
    </row>
    <row r="1566" spans="1:2" ht="15">
      <c r="A1566" s="84" t="s">
        <v>2020</v>
      </c>
      <c r="B1566" s="83" t="s">
        <v>7769</v>
      </c>
    </row>
    <row r="1567" spans="1:2" ht="15">
      <c r="A1567" s="84" t="s">
        <v>2021</v>
      </c>
      <c r="B1567" s="83" t="s">
        <v>7769</v>
      </c>
    </row>
    <row r="1568" spans="1:2" ht="15">
      <c r="A1568" s="84" t="s">
        <v>2022</v>
      </c>
      <c r="B1568" s="83" t="s">
        <v>7769</v>
      </c>
    </row>
    <row r="1569" spans="1:2" ht="15">
      <c r="A1569" s="84" t="s">
        <v>2023</v>
      </c>
      <c r="B1569" s="83" t="s">
        <v>7769</v>
      </c>
    </row>
    <row r="1570" spans="1:2" ht="15">
      <c r="A1570" s="84" t="s">
        <v>2024</v>
      </c>
      <c r="B1570" s="83" t="s">
        <v>7769</v>
      </c>
    </row>
    <row r="1571" spans="1:2" ht="15">
      <c r="A1571" s="84" t="s">
        <v>2025</v>
      </c>
      <c r="B1571" s="83" t="s">
        <v>7769</v>
      </c>
    </row>
    <row r="1572" spans="1:2" ht="15">
      <c r="A1572" s="84" t="s">
        <v>2026</v>
      </c>
      <c r="B1572" s="83" t="s">
        <v>7769</v>
      </c>
    </row>
    <row r="1573" spans="1:2" ht="15">
      <c r="A1573" s="84" t="s">
        <v>2027</v>
      </c>
      <c r="B1573" s="83" t="s">
        <v>7769</v>
      </c>
    </row>
    <row r="1574" spans="1:2" ht="15">
      <c r="A1574" s="84" t="s">
        <v>2028</v>
      </c>
      <c r="B1574" s="83" t="s">
        <v>7769</v>
      </c>
    </row>
    <row r="1575" spans="1:2" ht="15">
      <c r="A1575" s="84" t="s">
        <v>2029</v>
      </c>
      <c r="B1575" s="83" t="s">
        <v>7769</v>
      </c>
    </row>
    <row r="1576" spans="1:2" ht="15">
      <c r="A1576" s="84" t="s">
        <v>2030</v>
      </c>
      <c r="B1576" s="83" t="s">
        <v>7769</v>
      </c>
    </row>
    <row r="1577" spans="1:2" ht="15">
      <c r="A1577" s="84" t="s">
        <v>2031</v>
      </c>
      <c r="B1577" s="83" t="s">
        <v>7769</v>
      </c>
    </row>
    <row r="1578" spans="1:2" ht="15">
      <c r="A1578" s="84" t="s">
        <v>2032</v>
      </c>
      <c r="B1578" s="83" t="s">
        <v>7769</v>
      </c>
    </row>
    <row r="1579" spans="1:2" ht="15">
      <c r="A1579" s="84" t="s">
        <v>2033</v>
      </c>
      <c r="B1579" s="83" t="s">
        <v>7769</v>
      </c>
    </row>
    <row r="1580" spans="1:2" ht="15">
      <c r="A1580" s="84" t="s">
        <v>2034</v>
      </c>
      <c r="B1580" s="83" t="s">
        <v>7769</v>
      </c>
    </row>
    <row r="1581" spans="1:2" ht="15">
      <c r="A1581" s="84" t="s">
        <v>2035</v>
      </c>
      <c r="B1581" s="83" t="s">
        <v>7769</v>
      </c>
    </row>
    <row r="1582" spans="1:2" ht="15">
      <c r="A1582" s="84" t="s">
        <v>2036</v>
      </c>
      <c r="B1582" s="83" t="s">
        <v>7769</v>
      </c>
    </row>
    <row r="1583" spans="1:2" ht="15">
      <c r="A1583" s="84" t="s">
        <v>2037</v>
      </c>
      <c r="B1583" s="83" t="s">
        <v>7769</v>
      </c>
    </row>
    <row r="1584" spans="1:2" ht="15">
      <c r="A1584" s="84" t="s">
        <v>2038</v>
      </c>
      <c r="B1584" s="83" t="s">
        <v>7769</v>
      </c>
    </row>
    <row r="1585" spans="1:2" ht="15">
      <c r="A1585" s="84" t="s">
        <v>2039</v>
      </c>
      <c r="B1585" s="83" t="s">
        <v>7769</v>
      </c>
    </row>
    <row r="1586" spans="1:2" ht="15">
      <c r="A1586" s="84" t="s">
        <v>2040</v>
      </c>
      <c r="B1586" s="83" t="s">
        <v>7769</v>
      </c>
    </row>
    <row r="1587" spans="1:2" ht="15">
      <c r="A1587" s="84" t="s">
        <v>2041</v>
      </c>
      <c r="B1587" s="83" t="s">
        <v>7769</v>
      </c>
    </row>
    <row r="1588" spans="1:2" ht="15">
      <c r="A1588" s="84" t="s">
        <v>2042</v>
      </c>
      <c r="B1588" s="83" t="s">
        <v>7769</v>
      </c>
    </row>
    <row r="1589" spans="1:2" ht="15">
      <c r="A1589" s="84" t="s">
        <v>2043</v>
      </c>
      <c r="B1589" s="83" t="s">
        <v>7769</v>
      </c>
    </row>
    <row r="1590" spans="1:2" ht="15">
      <c r="A1590" s="84" t="s">
        <v>2044</v>
      </c>
      <c r="B1590" s="83" t="s">
        <v>7769</v>
      </c>
    </row>
    <row r="1591" spans="1:2" ht="15">
      <c r="A1591" s="84" t="s">
        <v>2045</v>
      </c>
      <c r="B1591" s="83" t="s">
        <v>7769</v>
      </c>
    </row>
    <row r="1592" spans="1:2" ht="15">
      <c r="A1592" s="84" t="s">
        <v>2046</v>
      </c>
      <c r="B1592" s="83" t="s">
        <v>7769</v>
      </c>
    </row>
    <row r="1593" spans="1:2" ht="15">
      <c r="A1593" s="84" t="s">
        <v>2047</v>
      </c>
      <c r="B1593" s="83" t="s">
        <v>7769</v>
      </c>
    </row>
    <row r="1594" spans="1:2" ht="15">
      <c r="A1594" s="84" t="s">
        <v>2048</v>
      </c>
      <c r="B1594" s="83" t="s">
        <v>7769</v>
      </c>
    </row>
    <row r="1595" spans="1:2" ht="15">
      <c r="A1595" s="84" t="s">
        <v>2049</v>
      </c>
      <c r="B1595" s="83" t="s">
        <v>7769</v>
      </c>
    </row>
    <row r="1596" spans="1:2" ht="15">
      <c r="A1596" s="84" t="s">
        <v>2050</v>
      </c>
      <c r="B1596" s="83" t="s">
        <v>7769</v>
      </c>
    </row>
    <row r="1597" spans="1:2" ht="15">
      <c r="A1597" s="84" t="s">
        <v>2051</v>
      </c>
      <c r="B1597" s="83" t="s">
        <v>7769</v>
      </c>
    </row>
    <row r="1598" spans="1:2" ht="15">
      <c r="A1598" s="84" t="s">
        <v>2052</v>
      </c>
      <c r="B1598" s="83" t="s">
        <v>7769</v>
      </c>
    </row>
    <row r="1599" spans="1:2" ht="15">
      <c r="A1599" s="84" t="s">
        <v>2053</v>
      </c>
      <c r="B1599" s="83" t="s">
        <v>7769</v>
      </c>
    </row>
    <row r="1600" spans="1:2" ht="15">
      <c r="A1600" s="84" t="s">
        <v>2054</v>
      </c>
      <c r="B1600" s="83" t="s">
        <v>7769</v>
      </c>
    </row>
    <row r="1601" spans="1:2" ht="15">
      <c r="A1601" s="84" t="s">
        <v>2055</v>
      </c>
      <c r="B1601" s="83" t="s">
        <v>7769</v>
      </c>
    </row>
    <row r="1602" spans="1:2" ht="15">
      <c r="A1602" s="84" t="s">
        <v>2056</v>
      </c>
      <c r="B1602" s="83" t="s">
        <v>7769</v>
      </c>
    </row>
    <row r="1603" spans="1:2" ht="15">
      <c r="A1603" s="84" t="s">
        <v>2057</v>
      </c>
      <c r="B1603" s="83" t="s">
        <v>7769</v>
      </c>
    </row>
    <row r="1604" spans="1:2" ht="15">
      <c r="A1604" s="84" t="s">
        <v>2058</v>
      </c>
      <c r="B1604" s="83" t="s">
        <v>7769</v>
      </c>
    </row>
    <row r="1605" spans="1:2" ht="15">
      <c r="A1605" s="84" t="s">
        <v>2059</v>
      </c>
      <c r="B1605" s="83" t="s">
        <v>7769</v>
      </c>
    </row>
    <row r="1606" spans="1:2" ht="15">
      <c r="A1606" s="84" t="s">
        <v>2060</v>
      </c>
      <c r="B1606" s="83" t="s">
        <v>7769</v>
      </c>
    </row>
    <row r="1607" spans="1:2" ht="15">
      <c r="A1607" s="84" t="s">
        <v>2061</v>
      </c>
      <c r="B1607" s="83" t="s">
        <v>7769</v>
      </c>
    </row>
    <row r="1608" spans="1:2" ht="15">
      <c r="A1608" s="84" t="s">
        <v>2062</v>
      </c>
      <c r="B1608" s="83" t="s">
        <v>7769</v>
      </c>
    </row>
    <row r="1609" spans="1:2" ht="15">
      <c r="A1609" s="84" t="s">
        <v>2063</v>
      </c>
      <c r="B1609" s="83" t="s">
        <v>7769</v>
      </c>
    </row>
    <row r="1610" spans="1:2" ht="15">
      <c r="A1610" s="84" t="s">
        <v>2064</v>
      </c>
      <c r="B1610" s="83" t="s">
        <v>7769</v>
      </c>
    </row>
    <row r="1611" spans="1:2" ht="15">
      <c r="A1611" s="84" t="s">
        <v>2065</v>
      </c>
      <c r="B1611" s="83" t="s">
        <v>7769</v>
      </c>
    </row>
    <row r="1612" spans="1:2" ht="15">
      <c r="A1612" s="84" t="s">
        <v>2066</v>
      </c>
      <c r="B1612" s="83" t="s">
        <v>7769</v>
      </c>
    </row>
    <row r="1613" spans="1:2" ht="15">
      <c r="A1613" s="84" t="s">
        <v>2067</v>
      </c>
      <c r="B1613" s="83" t="s">
        <v>7769</v>
      </c>
    </row>
    <row r="1614" spans="1:2" ht="15">
      <c r="A1614" s="84" t="s">
        <v>2068</v>
      </c>
      <c r="B1614" s="83" t="s">
        <v>7769</v>
      </c>
    </row>
    <row r="1615" spans="1:2" ht="15">
      <c r="A1615" s="84" t="s">
        <v>2069</v>
      </c>
      <c r="B1615" s="83" t="s">
        <v>7769</v>
      </c>
    </row>
    <row r="1616" spans="1:2" ht="15">
      <c r="A1616" s="84" t="s">
        <v>2070</v>
      </c>
      <c r="B1616" s="83" t="s">
        <v>7769</v>
      </c>
    </row>
    <row r="1617" spans="1:2" ht="15">
      <c r="A1617" s="84" t="s">
        <v>2071</v>
      </c>
      <c r="B1617" s="83" t="s">
        <v>7769</v>
      </c>
    </row>
    <row r="1618" spans="1:2" ht="15">
      <c r="A1618" s="84" t="s">
        <v>2072</v>
      </c>
      <c r="B1618" s="83" t="s">
        <v>7769</v>
      </c>
    </row>
    <row r="1619" spans="1:2" ht="15">
      <c r="A1619" s="84" t="s">
        <v>2073</v>
      </c>
      <c r="B1619" s="83" t="s">
        <v>7769</v>
      </c>
    </row>
    <row r="1620" spans="1:2" ht="15">
      <c r="A1620" s="84" t="s">
        <v>2074</v>
      </c>
      <c r="B1620" s="83" t="s">
        <v>7769</v>
      </c>
    </row>
    <row r="1621" spans="1:2" ht="15">
      <c r="A1621" s="84" t="s">
        <v>2075</v>
      </c>
      <c r="B1621" s="83" t="s">
        <v>7769</v>
      </c>
    </row>
    <row r="1622" spans="1:2" ht="15">
      <c r="A1622" s="84" t="s">
        <v>2076</v>
      </c>
      <c r="B1622" s="83" t="s">
        <v>7769</v>
      </c>
    </row>
    <row r="1623" spans="1:2" ht="15">
      <c r="A1623" s="84" t="s">
        <v>2077</v>
      </c>
      <c r="B1623" s="83" t="s">
        <v>7769</v>
      </c>
    </row>
    <row r="1624" spans="1:2" ht="15">
      <c r="A1624" s="84" t="s">
        <v>2078</v>
      </c>
      <c r="B1624" s="83" t="s">
        <v>7769</v>
      </c>
    </row>
    <row r="1625" spans="1:2" ht="15">
      <c r="A1625" s="84" t="s">
        <v>2079</v>
      </c>
      <c r="B1625" s="83" t="s">
        <v>7769</v>
      </c>
    </row>
    <row r="1626" spans="1:2" ht="15">
      <c r="A1626" s="84" t="s">
        <v>2080</v>
      </c>
      <c r="B1626" s="83" t="s">
        <v>7769</v>
      </c>
    </row>
    <row r="1627" spans="1:2" ht="15">
      <c r="A1627" s="84" t="s">
        <v>2081</v>
      </c>
      <c r="B1627" s="83" t="s">
        <v>7769</v>
      </c>
    </row>
    <row r="1628" spans="1:2" ht="15">
      <c r="A1628" s="84" t="s">
        <v>2082</v>
      </c>
      <c r="B1628" s="83" t="s">
        <v>7769</v>
      </c>
    </row>
    <row r="1629" spans="1:2" ht="15">
      <c r="A1629" s="84" t="s">
        <v>2083</v>
      </c>
      <c r="B1629" s="83" t="s">
        <v>7769</v>
      </c>
    </row>
    <row r="1630" spans="1:2" ht="15">
      <c r="A1630" s="84" t="s">
        <v>2084</v>
      </c>
      <c r="B1630" s="83" t="s">
        <v>7769</v>
      </c>
    </row>
    <row r="1631" spans="1:2" ht="15">
      <c r="A1631" s="84" t="s">
        <v>2085</v>
      </c>
      <c r="B1631" s="83" t="s">
        <v>7769</v>
      </c>
    </row>
    <row r="1632" spans="1:2" ht="15">
      <c r="A1632" s="84" t="s">
        <v>2086</v>
      </c>
      <c r="B1632" s="83" t="s">
        <v>7769</v>
      </c>
    </row>
    <row r="1633" spans="1:2" ht="15">
      <c r="A1633" s="84" t="s">
        <v>2087</v>
      </c>
      <c r="B1633" s="83" t="s">
        <v>7769</v>
      </c>
    </row>
    <row r="1634" spans="1:2" ht="15">
      <c r="A1634" s="84" t="s">
        <v>2088</v>
      </c>
      <c r="B1634" s="83" t="s">
        <v>7769</v>
      </c>
    </row>
    <row r="1635" spans="1:2" ht="15">
      <c r="A1635" s="84" t="s">
        <v>2089</v>
      </c>
      <c r="B1635" s="83" t="s">
        <v>7769</v>
      </c>
    </row>
    <row r="1636" spans="1:2" ht="15">
      <c r="A1636" s="84" t="s">
        <v>2090</v>
      </c>
      <c r="B1636" s="83" t="s">
        <v>7769</v>
      </c>
    </row>
    <row r="1637" spans="1:2" ht="15">
      <c r="A1637" s="84" t="s">
        <v>2091</v>
      </c>
      <c r="B1637" s="83" t="s">
        <v>7769</v>
      </c>
    </row>
    <row r="1638" spans="1:2" ht="15">
      <c r="A1638" s="84" t="s">
        <v>2092</v>
      </c>
      <c r="B1638" s="83" t="s">
        <v>7769</v>
      </c>
    </row>
    <row r="1639" spans="1:2" ht="15">
      <c r="A1639" s="84" t="s">
        <v>2093</v>
      </c>
      <c r="B1639" s="83" t="s">
        <v>7769</v>
      </c>
    </row>
    <row r="1640" spans="1:2" ht="15">
      <c r="A1640" s="84" t="s">
        <v>2094</v>
      </c>
      <c r="B1640" s="83" t="s">
        <v>7769</v>
      </c>
    </row>
    <row r="1641" spans="1:2" ht="15">
      <c r="A1641" s="84" t="s">
        <v>2095</v>
      </c>
      <c r="B1641" s="83" t="s">
        <v>7769</v>
      </c>
    </row>
    <row r="1642" spans="1:2" ht="15">
      <c r="A1642" s="84" t="s">
        <v>2096</v>
      </c>
      <c r="B1642" s="83" t="s">
        <v>7769</v>
      </c>
    </row>
    <row r="1643" spans="1:2" ht="15">
      <c r="A1643" s="84" t="s">
        <v>2097</v>
      </c>
      <c r="B1643" s="83" t="s">
        <v>7769</v>
      </c>
    </row>
    <row r="1644" spans="1:2" ht="15">
      <c r="A1644" s="84" t="s">
        <v>2098</v>
      </c>
      <c r="B1644" s="83" t="s">
        <v>7769</v>
      </c>
    </row>
    <row r="1645" spans="1:2" ht="15">
      <c r="A1645" s="84" t="s">
        <v>2099</v>
      </c>
      <c r="B1645" s="83" t="s">
        <v>7769</v>
      </c>
    </row>
    <row r="1646" spans="1:2" ht="15">
      <c r="A1646" s="84" t="s">
        <v>2100</v>
      </c>
      <c r="B1646" s="83" t="s">
        <v>7769</v>
      </c>
    </row>
    <row r="1647" spans="1:2" ht="15">
      <c r="A1647" s="84" t="s">
        <v>2101</v>
      </c>
      <c r="B1647" s="83" t="s">
        <v>7769</v>
      </c>
    </row>
    <row r="1648" spans="1:2" ht="15">
      <c r="A1648" s="84" t="s">
        <v>2102</v>
      </c>
      <c r="B1648" s="83" t="s">
        <v>7769</v>
      </c>
    </row>
    <row r="1649" spans="1:2" ht="15">
      <c r="A1649" s="84" t="s">
        <v>2103</v>
      </c>
      <c r="B1649" s="83" t="s">
        <v>7769</v>
      </c>
    </row>
    <row r="1650" spans="1:2" ht="15">
      <c r="A1650" s="84" t="s">
        <v>2104</v>
      </c>
      <c r="B1650" s="83" t="s">
        <v>7769</v>
      </c>
    </row>
    <row r="1651" spans="1:2" ht="15">
      <c r="A1651" s="84" t="s">
        <v>2105</v>
      </c>
      <c r="B1651" s="83" t="s">
        <v>7769</v>
      </c>
    </row>
    <row r="1652" spans="1:2" ht="15">
      <c r="A1652" s="84" t="s">
        <v>2106</v>
      </c>
      <c r="B1652" s="83" t="s">
        <v>7769</v>
      </c>
    </row>
    <row r="1653" spans="1:2" ht="15">
      <c r="A1653" s="84" t="s">
        <v>2107</v>
      </c>
      <c r="B1653" s="83" t="s">
        <v>7769</v>
      </c>
    </row>
    <row r="1654" spans="1:2" ht="15">
      <c r="A1654" s="84" t="s">
        <v>2108</v>
      </c>
      <c r="B1654" s="83" t="s">
        <v>7769</v>
      </c>
    </row>
    <row r="1655" spans="1:2" ht="15">
      <c r="A1655" s="84" t="s">
        <v>2109</v>
      </c>
      <c r="B1655" s="83" t="s">
        <v>7769</v>
      </c>
    </row>
    <row r="1656" spans="1:2" ht="15">
      <c r="A1656" s="84" t="s">
        <v>2110</v>
      </c>
      <c r="B1656" s="83" t="s">
        <v>7769</v>
      </c>
    </row>
    <row r="1657" spans="1:2" ht="15">
      <c r="A1657" s="84" t="s">
        <v>2111</v>
      </c>
      <c r="B1657" s="83" t="s">
        <v>7769</v>
      </c>
    </row>
    <row r="1658" spans="1:2" ht="15">
      <c r="A1658" s="84" t="s">
        <v>2112</v>
      </c>
      <c r="B1658" s="83" t="s">
        <v>7769</v>
      </c>
    </row>
    <row r="1659" spans="1:2" ht="15">
      <c r="A1659" s="84" t="s">
        <v>2113</v>
      </c>
      <c r="B1659" s="83" t="s">
        <v>7769</v>
      </c>
    </row>
    <row r="1660" spans="1:2" ht="15">
      <c r="A1660" s="84" t="s">
        <v>2114</v>
      </c>
      <c r="B1660" s="83" t="s">
        <v>7769</v>
      </c>
    </row>
    <row r="1661" spans="1:2" ht="15">
      <c r="A1661" s="84" t="s">
        <v>2115</v>
      </c>
      <c r="B1661" s="83" t="s">
        <v>7769</v>
      </c>
    </row>
    <row r="1662" spans="1:2" ht="15">
      <c r="A1662" s="84" t="s">
        <v>2116</v>
      </c>
      <c r="B1662" s="83" t="s">
        <v>7769</v>
      </c>
    </row>
    <row r="1663" spans="1:2" ht="15">
      <c r="A1663" s="84" t="s">
        <v>2117</v>
      </c>
      <c r="B1663" s="83" t="s">
        <v>7769</v>
      </c>
    </row>
    <row r="1664" spans="1:2" ht="15">
      <c r="A1664" s="84" t="s">
        <v>2118</v>
      </c>
      <c r="B1664" s="83" t="s">
        <v>7769</v>
      </c>
    </row>
    <row r="1665" spans="1:2" ht="15">
      <c r="A1665" s="84" t="s">
        <v>2119</v>
      </c>
      <c r="B1665" s="83" t="s">
        <v>7769</v>
      </c>
    </row>
    <row r="1666" spans="1:2" ht="15">
      <c r="A1666" s="84" t="s">
        <v>2120</v>
      </c>
      <c r="B1666" s="83" t="s">
        <v>7769</v>
      </c>
    </row>
    <row r="1667" spans="1:2" ht="15">
      <c r="A1667" s="84" t="s">
        <v>2121</v>
      </c>
      <c r="B1667" s="83" t="s">
        <v>7769</v>
      </c>
    </row>
    <row r="1668" spans="1:2" ht="15">
      <c r="A1668" s="84" t="s">
        <v>2122</v>
      </c>
      <c r="B1668" s="83" t="s">
        <v>7769</v>
      </c>
    </row>
    <row r="1669" spans="1:2" ht="15">
      <c r="A1669" s="84" t="s">
        <v>2123</v>
      </c>
      <c r="B1669" s="83" t="s">
        <v>7769</v>
      </c>
    </row>
    <row r="1670" spans="1:2" ht="15">
      <c r="A1670" s="84" t="s">
        <v>2124</v>
      </c>
      <c r="B1670" s="83" t="s">
        <v>7769</v>
      </c>
    </row>
    <row r="1671" spans="1:2" ht="15">
      <c r="A1671" s="84" t="s">
        <v>2125</v>
      </c>
      <c r="B1671" s="83" t="s">
        <v>7769</v>
      </c>
    </row>
    <row r="1672" spans="1:2" ht="15">
      <c r="A1672" s="84" t="s">
        <v>2126</v>
      </c>
      <c r="B1672" s="83" t="s">
        <v>7769</v>
      </c>
    </row>
    <row r="1673" spans="1:2" ht="15">
      <c r="A1673" s="84" t="s">
        <v>2127</v>
      </c>
      <c r="B1673" s="83" t="s">
        <v>7769</v>
      </c>
    </row>
    <row r="1674" spans="1:2" ht="15">
      <c r="A1674" s="84" t="s">
        <v>2128</v>
      </c>
      <c r="B1674" s="83" t="s">
        <v>7769</v>
      </c>
    </row>
    <row r="1675" spans="1:2" ht="15">
      <c r="A1675" s="84" t="s">
        <v>2129</v>
      </c>
      <c r="B1675" s="83" t="s">
        <v>7769</v>
      </c>
    </row>
    <row r="1676" spans="1:2" ht="15">
      <c r="A1676" s="84" t="s">
        <v>2130</v>
      </c>
      <c r="B1676" s="83" t="s">
        <v>7769</v>
      </c>
    </row>
    <row r="1677" spans="1:2" ht="15">
      <c r="A1677" s="84" t="s">
        <v>2131</v>
      </c>
      <c r="B1677" s="83" t="s">
        <v>7769</v>
      </c>
    </row>
    <row r="1678" spans="1:2" ht="15">
      <c r="A1678" s="84" t="s">
        <v>2132</v>
      </c>
      <c r="B1678" s="83" t="s">
        <v>7769</v>
      </c>
    </row>
    <row r="1679" spans="1:2" ht="15">
      <c r="A1679" s="84" t="s">
        <v>2133</v>
      </c>
      <c r="B1679" s="83" t="s">
        <v>7769</v>
      </c>
    </row>
    <row r="1680" spans="1:2" ht="15">
      <c r="A1680" s="84" t="s">
        <v>2134</v>
      </c>
      <c r="B1680" s="83" t="s">
        <v>7769</v>
      </c>
    </row>
    <row r="1681" spans="1:2" ht="15">
      <c r="A1681" s="84" t="s">
        <v>2135</v>
      </c>
      <c r="B1681" s="83" t="s">
        <v>7769</v>
      </c>
    </row>
    <row r="1682" spans="1:2" ht="15">
      <c r="A1682" s="84" t="s">
        <v>2136</v>
      </c>
      <c r="B1682" s="83" t="s">
        <v>7769</v>
      </c>
    </row>
    <row r="1683" spans="1:2" ht="15">
      <c r="A1683" s="84" t="s">
        <v>2137</v>
      </c>
      <c r="B1683" s="83" t="s">
        <v>7769</v>
      </c>
    </row>
    <row r="1684" spans="1:2" ht="15">
      <c r="A1684" s="84" t="s">
        <v>2138</v>
      </c>
      <c r="B1684" s="83" t="s">
        <v>7769</v>
      </c>
    </row>
    <row r="1685" spans="1:2" ht="15">
      <c r="A1685" s="84" t="s">
        <v>2139</v>
      </c>
      <c r="B1685" s="83" t="s">
        <v>7769</v>
      </c>
    </row>
    <row r="1686" spans="1:2" ht="15">
      <c r="A1686" s="84" t="s">
        <v>2140</v>
      </c>
      <c r="B1686" s="83" t="s">
        <v>7769</v>
      </c>
    </row>
    <row r="1687" spans="1:2" ht="15">
      <c r="A1687" s="84" t="s">
        <v>2141</v>
      </c>
      <c r="B1687" s="83" t="s">
        <v>7769</v>
      </c>
    </row>
    <row r="1688" spans="1:2" ht="15">
      <c r="A1688" s="84" t="s">
        <v>2142</v>
      </c>
      <c r="B1688" s="83" t="s">
        <v>7769</v>
      </c>
    </row>
    <row r="1689" spans="1:2" ht="15">
      <c r="A1689" s="84" t="s">
        <v>2143</v>
      </c>
      <c r="B1689" s="83" t="s">
        <v>7769</v>
      </c>
    </row>
    <row r="1690" spans="1:2" ht="15">
      <c r="A1690" s="84" t="s">
        <v>2144</v>
      </c>
      <c r="B1690" s="83" t="s">
        <v>7769</v>
      </c>
    </row>
    <row r="1691" spans="1:2" ht="15">
      <c r="A1691" s="84" t="s">
        <v>2145</v>
      </c>
      <c r="B1691" s="83" t="s">
        <v>7769</v>
      </c>
    </row>
    <row r="1692" spans="1:2" ht="15">
      <c r="A1692" s="84" t="s">
        <v>2146</v>
      </c>
      <c r="B1692" s="83" t="s">
        <v>7769</v>
      </c>
    </row>
    <row r="1693" spans="1:2" ht="15">
      <c r="A1693" s="84" t="s">
        <v>2147</v>
      </c>
      <c r="B1693" s="83" t="s">
        <v>7769</v>
      </c>
    </row>
    <row r="1694" spans="1:2" ht="15">
      <c r="A1694" s="84" t="s">
        <v>2148</v>
      </c>
      <c r="B1694" s="83" t="s">
        <v>7769</v>
      </c>
    </row>
    <row r="1695" spans="1:2" ht="15">
      <c r="A1695" s="84" t="s">
        <v>2149</v>
      </c>
      <c r="B1695" s="83" t="s">
        <v>7769</v>
      </c>
    </row>
    <row r="1696" spans="1:2" ht="15">
      <c r="A1696" s="84" t="s">
        <v>2150</v>
      </c>
      <c r="B1696" s="83" t="s">
        <v>7769</v>
      </c>
    </row>
    <row r="1697" spans="1:2" ht="15">
      <c r="A1697" s="84" t="s">
        <v>2151</v>
      </c>
      <c r="B1697" s="83" t="s">
        <v>7769</v>
      </c>
    </row>
    <row r="1698" spans="1:2" ht="15">
      <c r="A1698" s="84" t="s">
        <v>2152</v>
      </c>
      <c r="B1698" s="83" t="s">
        <v>7769</v>
      </c>
    </row>
    <row r="1699" spans="1:2" ht="15">
      <c r="A1699" s="84" t="s">
        <v>2153</v>
      </c>
      <c r="B1699" s="83" t="s">
        <v>7769</v>
      </c>
    </row>
    <row r="1700" spans="1:2" ht="15">
      <c r="A1700" s="84" t="s">
        <v>2154</v>
      </c>
      <c r="B1700" s="83" t="s">
        <v>7769</v>
      </c>
    </row>
    <row r="1701" spans="1:2" ht="15">
      <c r="A1701" s="84" t="s">
        <v>2155</v>
      </c>
      <c r="B1701" s="83" t="s">
        <v>7769</v>
      </c>
    </row>
    <row r="1702" spans="1:2" ht="15">
      <c r="A1702" s="84" t="s">
        <v>2156</v>
      </c>
      <c r="B1702" s="83" t="s">
        <v>7769</v>
      </c>
    </row>
    <row r="1703" spans="1:2" ht="15">
      <c r="A1703" s="84" t="s">
        <v>2157</v>
      </c>
      <c r="B1703" s="83" t="s">
        <v>7769</v>
      </c>
    </row>
    <row r="1704" spans="1:2" ht="15">
      <c r="A1704" s="84" t="s">
        <v>2158</v>
      </c>
      <c r="B1704" s="83" t="s">
        <v>7769</v>
      </c>
    </row>
    <row r="1705" spans="1:2" ht="15">
      <c r="A1705" s="84" t="s">
        <v>2159</v>
      </c>
      <c r="B1705" s="83" t="s">
        <v>7769</v>
      </c>
    </row>
    <row r="1706" spans="1:2" ht="15">
      <c r="A1706" s="84" t="s">
        <v>2160</v>
      </c>
      <c r="B1706" s="83" t="s">
        <v>7769</v>
      </c>
    </row>
    <row r="1707" spans="1:2" ht="15">
      <c r="A1707" s="84" t="s">
        <v>2161</v>
      </c>
      <c r="B1707" s="83" t="s">
        <v>7769</v>
      </c>
    </row>
    <row r="1708" spans="1:2" ht="15">
      <c r="A1708" s="84" t="s">
        <v>2162</v>
      </c>
      <c r="B1708" s="83" t="s">
        <v>7769</v>
      </c>
    </row>
    <row r="1709" spans="1:2" ht="15">
      <c r="A1709" s="84" t="s">
        <v>2163</v>
      </c>
      <c r="B1709" s="83" t="s">
        <v>7769</v>
      </c>
    </row>
    <row r="1710" spans="1:2" ht="15">
      <c r="A1710" s="84" t="s">
        <v>2164</v>
      </c>
      <c r="B1710" s="83" t="s">
        <v>7769</v>
      </c>
    </row>
    <row r="1711" spans="1:2" ht="15">
      <c r="A1711" s="84" t="s">
        <v>2165</v>
      </c>
      <c r="B1711" s="83" t="s">
        <v>7769</v>
      </c>
    </row>
    <row r="1712" spans="1:2" ht="15">
      <c r="A1712" s="84" t="s">
        <v>2166</v>
      </c>
      <c r="B1712" s="83" t="s">
        <v>7769</v>
      </c>
    </row>
    <row r="1713" spans="1:2" ht="15">
      <c r="A1713" s="84" t="s">
        <v>2167</v>
      </c>
      <c r="B1713" s="83" t="s">
        <v>7769</v>
      </c>
    </row>
    <row r="1714" spans="1:2" ht="15">
      <c r="A1714" s="84" t="s">
        <v>2168</v>
      </c>
      <c r="B1714" s="83" t="s">
        <v>7769</v>
      </c>
    </row>
    <row r="1715" spans="1:2" ht="15">
      <c r="A1715" s="84" t="s">
        <v>2169</v>
      </c>
      <c r="B1715" s="83" t="s">
        <v>7769</v>
      </c>
    </row>
    <row r="1716" spans="1:2" ht="15">
      <c r="A1716" s="84" t="s">
        <v>2170</v>
      </c>
      <c r="B1716" s="83" t="s">
        <v>7769</v>
      </c>
    </row>
    <row r="1717" spans="1:2" ht="15">
      <c r="A1717" s="84" t="s">
        <v>2171</v>
      </c>
      <c r="B1717" s="83" t="s">
        <v>7769</v>
      </c>
    </row>
    <row r="1718" spans="1:2" ht="15">
      <c r="A1718" s="84" t="s">
        <v>2172</v>
      </c>
      <c r="B1718" s="83" t="s">
        <v>7769</v>
      </c>
    </row>
    <row r="1719" spans="1:2" ht="15">
      <c r="A1719" s="84" t="s">
        <v>2173</v>
      </c>
      <c r="B1719" s="83" t="s">
        <v>7769</v>
      </c>
    </row>
    <row r="1720" spans="1:2" ht="15">
      <c r="A1720" s="84" t="s">
        <v>2174</v>
      </c>
      <c r="B1720" s="83" t="s">
        <v>7769</v>
      </c>
    </row>
    <row r="1721" spans="1:2" ht="15">
      <c r="A1721" s="84" t="s">
        <v>2175</v>
      </c>
      <c r="B1721" s="83" t="s">
        <v>7769</v>
      </c>
    </row>
    <row r="1722" spans="1:2" ht="15">
      <c r="A1722" s="84" t="s">
        <v>2176</v>
      </c>
      <c r="B1722" s="83" t="s">
        <v>7769</v>
      </c>
    </row>
    <row r="1723" spans="1:2" ht="15">
      <c r="A1723" s="84" t="s">
        <v>2177</v>
      </c>
      <c r="B1723" s="83" t="s">
        <v>7769</v>
      </c>
    </row>
    <row r="1724" spans="1:2" ht="15">
      <c r="A1724" s="84" t="s">
        <v>2178</v>
      </c>
      <c r="B1724" s="83" t="s">
        <v>7769</v>
      </c>
    </row>
    <row r="1725" spans="1:2" ht="15">
      <c r="A1725" s="84" t="s">
        <v>2179</v>
      </c>
      <c r="B1725" s="83" t="s">
        <v>7769</v>
      </c>
    </row>
    <row r="1726" spans="1:2" ht="15">
      <c r="A1726" s="84" t="s">
        <v>2180</v>
      </c>
      <c r="B1726" s="83" t="s">
        <v>7769</v>
      </c>
    </row>
    <row r="1727" spans="1:2" ht="15">
      <c r="A1727" s="84" t="s">
        <v>2181</v>
      </c>
      <c r="B1727" s="83" t="s">
        <v>7769</v>
      </c>
    </row>
    <row r="1728" spans="1:2" ht="15">
      <c r="A1728" s="84" t="s">
        <v>2182</v>
      </c>
      <c r="B1728" s="83" t="s">
        <v>7769</v>
      </c>
    </row>
    <row r="1729" spans="1:2" ht="15">
      <c r="A1729" s="84" t="s">
        <v>2183</v>
      </c>
      <c r="B1729" s="83" t="s">
        <v>7769</v>
      </c>
    </row>
    <row r="1730" spans="1:2" ht="15">
      <c r="A1730" s="84" t="s">
        <v>2184</v>
      </c>
      <c r="B1730" s="83" t="s">
        <v>7769</v>
      </c>
    </row>
    <row r="1731" spans="1:2" ht="15">
      <c r="A1731" s="84" t="s">
        <v>2185</v>
      </c>
      <c r="B1731" s="83" t="s">
        <v>7769</v>
      </c>
    </row>
    <row r="1732" spans="1:2" ht="15">
      <c r="A1732" s="84" t="s">
        <v>2186</v>
      </c>
      <c r="B1732" s="83" t="s">
        <v>7769</v>
      </c>
    </row>
    <row r="1733" spans="1:2" ht="15">
      <c r="A1733" s="84" t="s">
        <v>2187</v>
      </c>
      <c r="B1733" s="83" t="s">
        <v>7769</v>
      </c>
    </row>
    <row r="1734" spans="1:2" ht="15">
      <c r="A1734" s="84" t="s">
        <v>2188</v>
      </c>
      <c r="B1734" s="83" t="s">
        <v>7769</v>
      </c>
    </row>
    <row r="1735" spans="1:2" ht="15">
      <c r="A1735" s="84" t="s">
        <v>2189</v>
      </c>
      <c r="B1735" s="83" t="s">
        <v>7769</v>
      </c>
    </row>
    <row r="1736" spans="1:2" ht="15">
      <c r="A1736" s="84" t="s">
        <v>2190</v>
      </c>
      <c r="B1736" s="83" t="s">
        <v>7769</v>
      </c>
    </row>
    <row r="1737" spans="1:2" ht="15">
      <c r="A1737" s="84" t="s">
        <v>2191</v>
      </c>
      <c r="B1737" s="83" t="s">
        <v>7769</v>
      </c>
    </row>
    <row r="1738" spans="1:2" ht="15">
      <c r="A1738" s="84" t="s">
        <v>2192</v>
      </c>
      <c r="B1738" s="83" t="s">
        <v>7769</v>
      </c>
    </row>
    <row r="1739" spans="1:2" ht="15">
      <c r="A1739" s="84" t="s">
        <v>2193</v>
      </c>
      <c r="B1739" s="83" t="s">
        <v>7769</v>
      </c>
    </row>
    <row r="1740" spans="1:2" ht="15">
      <c r="A1740" s="84" t="s">
        <v>2194</v>
      </c>
      <c r="B1740" s="83" t="s">
        <v>7769</v>
      </c>
    </row>
    <row r="1741" spans="1:2" ht="15">
      <c r="A1741" s="84" t="s">
        <v>2195</v>
      </c>
      <c r="B1741" s="83" t="s">
        <v>7769</v>
      </c>
    </row>
    <row r="1742" spans="1:2" ht="15">
      <c r="A1742" s="84" t="s">
        <v>2196</v>
      </c>
      <c r="B1742" s="83" t="s">
        <v>7769</v>
      </c>
    </row>
    <row r="1743" spans="1:2" ht="15">
      <c r="A1743" s="84" t="s">
        <v>2197</v>
      </c>
      <c r="B1743" s="83" t="s">
        <v>7769</v>
      </c>
    </row>
    <row r="1744" spans="1:2" ht="15">
      <c r="A1744" s="84" t="s">
        <v>2198</v>
      </c>
      <c r="B1744" s="83" t="s">
        <v>7769</v>
      </c>
    </row>
    <row r="1745" spans="1:2" ht="15">
      <c r="A1745" s="84" t="s">
        <v>2199</v>
      </c>
      <c r="B1745" s="83" t="s">
        <v>7769</v>
      </c>
    </row>
    <row r="1746" spans="1:2" ht="15">
      <c r="A1746" s="84" t="s">
        <v>2200</v>
      </c>
      <c r="B1746" s="83" t="s">
        <v>7769</v>
      </c>
    </row>
    <row r="1747" spans="1:2" ht="15">
      <c r="A1747" s="84" t="s">
        <v>2201</v>
      </c>
      <c r="B1747" s="83" t="s">
        <v>7769</v>
      </c>
    </row>
    <row r="1748" spans="1:2" ht="15">
      <c r="A1748" s="84" t="s">
        <v>2202</v>
      </c>
      <c r="B1748" s="83" t="s">
        <v>7769</v>
      </c>
    </row>
    <row r="1749" spans="1:2" ht="15">
      <c r="A1749" s="84" t="s">
        <v>2203</v>
      </c>
      <c r="B1749" s="83" t="s">
        <v>7769</v>
      </c>
    </row>
    <row r="1750" spans="1:2" ht="15">
      <c r="A1750" s="84" t="s">
        <v>2204</v>
      </c>
      <c r="B1750" s="83" t="s">
        <v>7769</v>
      </c>
    </row>
    <row r="1751" spans="1:2" ht="15">
      <c r="A1751" s="84" t="s">
        <v>2205</v>
      </c>
      <c r="B1751" s="83" t="s">
        <v>7769</v>
      </c>
    </row>
    <row r="1752" spans="1:2" ht="15">
      <c r="A1752" s="84" t="s">
        <v>2206</v>
      </c>
      <c r="B1752" s="83" t="s">
        <v>7769</v>
      </c>
    </row>
    <row r="1753" spans="1:2" ht="15">
      <c r="A1753" s="84" t="s">
        <v>2207</v>
      </c>
      <c r="B1753" s="83" t="s">
        <v>7769</v>
      </c>
    </row>
    <row r="1754" spans="1:2" ht="15">
      <c r="A1754" s="84" t="s">
        <v>2208</v>
      </c>
      <c r="B1754" s="83" t="s">
        <v>7769</v>
      </c>
    </row>
    <row r="1755" spans="1:2" ht="15">
      <c r="A1755" s="84" t="s">
        <v>2209</v>
      </c>
      <c r="B1755" s="83" t="s">
        <v>7769</v>
      </c>
    </row>
    <row r="1756" spans="1:2" ht="15">
      <c r="A1756" s="84" t="s">
        <v>2210</v>
      </c>
      <c r="B1756" s="83" t="s">
        <v>7769</v>
      </c>
    </row>
    <row r="1757" spans="1:2" ht="15">
      <c r="A1757" s="84" t="s">
        <v>2211</v>
      </c>
      <c r="B1757" s="83" t="s">
        <v>7769</v>
      </c>
    </row>
    <row r="1758" spans="1:2" ht="15">
      <c r="A1758" s="84" t="s">
        <v>2212</v>
      </c>
      <c r="B1758" s="83" t="s">
        <v>7769</v>
      </c>
    </row>
    <row r="1759" spans="1:2" ht="15">
      <c r="A1759" s="84" t="s">
        <v>2213</v>
      </c>
      <c r="B1759" s="83" t="s">
        <v>7769</v>
      </c>
    </row>
    <row r="1760" spans="1:2" ht="15">
      <c r="A1760" s="84" t="s">
        <v>2214</v>
      </c>
      <c r="B1760" s="83" t="s">
        <v>7769</v>
      </c>
    </row>
    <row r="1761" spans="1:2" ht="15">
      <c r="A1761" s="84" t="s">
        <v>2215</v>
      </c>
      <c r="B1761" s="83" t="s">
        <v>7769</v>
      </c>
    </row>
    <row r="1762" spans="1:2" ht="15">
      <c r="A1762" s="84" t="s">
        <v>2216</v>
      </c>
      <c r="B1762" s="83" t="s">
        <v>7769</v>
      </c>
    </row>
    <row r="1763" spans="1:2" ht="15">
      <c r="A1763" s="84" t="s">
        <v>2217</v>
      </c>
      <c r="B1763" s="83" t="s">
        <v>7769</v>
      </c>
    </row>
    <row r="1764" spans="1:2" ht="15">
      <c r="A1764" s="84" t="s">
        <v>2218</v>
      </c>
      <c r="B1764" s="83" t="s">
        <v>7769</v>
      </c>
    </row>
    <row r="1765" spans="1:2" ht="15">
      <c r="A1765" s="84" t="s">
        <v>2219</v>
      </c>
      <c r="B1765" s="83" t="s">
        <v>7769</v>
      </c>
    </row>
    <row r="1766" spans="1:2" ht="15">
      <c r="A1766" s="84" t="s">
        <v>2220</v>
      </c>
      <c r="B1766" s="83" t="s">
        <v>7769</v>
      </c>
    </row>
    <row r="1767" spans="1:2" ht="15">
      <c r="A1767" s="84" t="s">
        <v>2221</v>
      </c>
      <c r="B1767" s="83" t="s">
        <v>7769</v>
      </c>
    </row>
    <row r="1768" spans="1:2" ht="15">
      <c r="A1768" s="84" t="s">
        <v>2222</v>
      </c>
      <c r="B1768" s="83" t="s">
        <v>7769</v>
      </c>
    </row>
    <row r="1769" spans="1:2" ht="15">
      <c r="A1769" s="84" t="s">
        <v>2223</v>
      </c>
      <c r="B1769" s="83" t="s">
        <v>7769</v>
      </c>
    </row>
    <row r="1770" spans="1:2" ht="15">
      <c r="A1770" s="84" t="s">
        <v>2224</v>
      </c>
      <c r="B1770" s="83" t="s">
        <v>7769</v>
      </c>
    </row>
    <row r="1771" spans="1:2" ht="15">
      <c r="A1771" s="84" t="s">
        <v>2225</v>
      </c>
      <c r="B1771" s="83" t="s">
        <v>7769</v>
      </c>
    </row>
    <row r="1772" spans="1:2" ht="15">
      <c r="A1772" s="84" t="s">
        <v>2226</v>
      </c>
      <c r="B1772" s="83" t="s">
        <v>7769</v>
      </c>
    </row>
    <row r="1773" spans="1:2" ht="15">
      <c r="A1773" s="84" t="s">
        <v>2227</v>
      </c>
      <c r="B1773" s="83" t="s">
        <v>7769</v>
      </c>
    </row>
    <row r="1774" spans="1:2" ht="15">
      <c r="A1774" s="84" t="s">
        <v>2228</v>
      </c>
      <c r="B1774" s="83" t="s">
        <v>7769</v>
      </c>
    </row>
    <row r="1775" spans="1:2" ht="15">
      <c r="A1775" s="84" t="s">
        <v>2229</v>
      </c>
      <c r="B1775" s="83" t="s">
        <v>7769</v>
      </c>
    </row>
    <row r="1776" spans="1:2" ht="15">
      <c r="A1776" s="84" t="s">
        <v>2230</v>
      </c>
      <c r="B1776" s="83" t="s">
        <v>7769</v>
      </c>
    </row>
    <row r="1777" spans="1:2" ht="15">
      <c r="A1777" s="84" t="s">
        <v>2231</v>
      </c>
      <c r="B1777" s="83" t="s">
        <v>7769</v>
      </c>
    </row>
    <row r="1778" spans="1:2" ht="15">
      <c r="A1778" s="84" t="s">
        <v>2232</v>
      </c>
      <c r="B1778" s="83" t="s">
        <v>7769</v>
      </c>
    </row>
    <row r="1779" spans="1:2" ht="15">
      <c r="A1779" s="84" t="s">
        <v>2233</v>
      </c>
      <c r="B1779" s="83" t="s">
        <v>7769</v>
      </c>
    </row>
    <row r="1780" spans="1:2" ht="15">
      <c r="A1780" s="84" t="s">
        <v>2234</v>
      </c>
      <c r="B1780" s="83" t="s">
        <v>7769</v>
      </c>
    </row>
    <row r="1781" spans="1:2" ht="15">
      <c r="A1781" s="84" t="s">
        <v>2235</v>
      </c>
      <c r="B1781" s="83" t="s">
        <v>7769</v>
      </c>
    </row>
    <row r="1782" spans="1:2" ht="15">
      <c r="A1782" s="84" t="s">
        <v>2236</v>
      </c>
      <c r="B1782" s="83" t="s">
        <v>7769</v>
      </c>
    </row>
    <row r="1783" spans="1:2" ht="15">
      <c r="A1783" s="84" t="s">
        <v>2237</v>
      </c>
      <c r="B1783" s="83" t="s">
        <v>7769</v>
      </c>
    </row>
    <row r="1784" spans="1:2" ht="15">
      <c r="A1784" s="84" t="s">
        <v>2238</v>
      </c>
      <c r="B1784" s="83" t="s">
        <v>7769</v>
      </c>
    </row>
    <row r="1785" spans="1:2" ht="15">
      <c r="A1785" s="84" t="s">
        <v>2239</v>
      </c>
      <c r="B1785" s="83" t="s">
        <v>7769</v>
      </c>
    </row>
    <row r="1786" spans="1:2" ht="15">
      <c r="A1786" s="84" t="s">
        <v>2240</v>
      </c>
      <c r="B1786" s="83" t="s">
        <v>7769</v>
      </c>
    </row>
    <row r="1787" spans="1:2" ht="15">
      <c r="A1787" s="84" t="s">
        <v>2241</v>
      </c>
      <c r="B1787" s="83" t="s">
        <v>7769</v>
      </c>
    </row>
    <row r="1788" spans="1:2" ht="15">
      <c r="A1788" s="84" t="s">
        <v>2242</v>
      </c>
      <c r="B1788" s="83" t="s">
        <v>7769</v>
      </c>
    </row>
    <row r="1789" spans="1:2" ht="15">
      <c r="A1789" s="84" t="s">
        <v>2243</v>
      </c>
      <c r="B1789" s="83" t="s">
        <v>7769</v>
      </c>
    </row>
    <row r="1790" spans="1:2" ht="15">
      <c r="A1790" s="84" t="s">
        <v>2244</v>
      </c>
      <c r="B1790" s="83" t="s">
        <v>7769</v>
      </c>
    </row>
    <row r="1791" spans="1:2" ht="15">
      <c r="A1791" s="84" t="s">
        <v>2245</v>
      </c>
      <c r="B1791" s="83" t="s">
        <v>7769</v>
      </c>
    </row>
    <row r="1792" spans="1:2" ht="15">
      <c r="A1792" s="84" t="s">
        <v>2246</v>
      </c>
      <c r="B1792" s="83" t="s">
        <v>7769</v>
      </c>
    </row>
    <row r="1793" spans="1:2" ht="15">
      <c r="A1793" s="84" t="s">
        <v>2247</v>
      </c>
      <c r="B1793" s="83" t="s">
        <v>7769</v>
      </c>
    </row>
    <row r="1794" spans="1:2" ht="15">
      <c r="A1794" s="84" t="s">
        <v>2248</v>
      </c>
      <c r="B1794" s="83" t="s">
        <v>7769</v>
      </c>
    </row>
    <row r="1795" spans="1:2" ht="15">
      <c r="A1795" s="84" t="s">
        <v>2249</v>
      </c>
      <c r="B1795" s="83" t="s">
        <v>7769</v>
      </c>
    </row>
    <row r="1796" spans="1:2" ht="15">
      <c r="A1796" s="84" t="s">
        <v>2250</v>
      </c>
      <c r="B1796" s="83" t="s">
        <v>7769</v>
      </c>
    </row>
    <row r="1797" spans="1:2" ht="15">
      <c r="A1797" s="84" t="s">
        <v>2251</v>
      </c>
      <c r="B1797" s="83" t="s">
        <v>7769</v>
      </c>
    </row>
    <row r="1798" spans="1:2" ht="15">
      <c r="A1798" s="84" t="s">
        <v>2252</v>
      </c>
      <c r="B1798" s="83" t="s">
        <v>7769</v>
      </c>
    </row>
    <row r="1799" spans="1:2" ht="15">
      <c r="A1799" s="84" t="s">
        <v>2253</v>
      </c>
      <c r="B1799" s="83" t="s">
        <v>7769</v>
      </c>
    </row>
    <row r="1800" spans="1:2" ht="15">
      <c r="A1800" s="84" t="s">
        <v>2254</v>
      </c>
      <c r="B1800" s="83" t="s">
        <v>7769</v>
      </c>
    </row>
    <row r="1801" spans="1:2" ht="15">
      <c r="A1801" s="84" t="s">
        <v>2255</v>
      </c>
      <c r="B1801" s="83" t="s">
        <v>7769</v>
      </c>
    </row>
    <row r="1802" spans="1:2" ht="15">
      <c r="A1802" s="84" t="s">
        <v>2256</v>
      </c>
      <c r="B1802" s="83" t="s">
        <v>7769</v>
      </c>
    </row>
    <row r="1803" spans="1:2" ht="15">
      <c r="A1803" s="84" t="s">
        <v>2257</v>
      </c>
      <c r="B1803" s="83" t="s">
        <v>7769</v>
      </c>
    </row>
    <row r="1804" spans="1:2" ht="15">
      <c r="A1804" s="84" t="s">
        <v>2258</v>
      </c>
      <c r="B1804" s="83" t="s">
        <v>7769</v>
      </c>
    </row>
    <row r="1805" spans="1:2" ht="15">
      <c r="A1805" s="84" t="s">
        <v>2259</v>
      </c>
      <c r="B1805" s="83" t="s">
        <v>7769</v>
      </c>
    </row>
    <row r="1806" spans="1:2" ht="15">
      <c r="A1806" s="84" t="s">
        <v>2260</v>
      </c>
      <c r="B1806" s="83" t="s">
        <v>7769</v>
      </c>
    </row>
    <row r="1807" spans="1:2" ht="15">
      <c r="A1807" s="84" t="s">
        <v>2261</v>
      </c>
      <c r="B1807" s="83" t="s">
        <v>7769</v>
      </c>
    </row>
    <row r="1808" spans="1:2" ht="15">
      <c r="A1808" s="84" t="s">
        <v>2262</v>
      </c>
      <c r="B1808" s="83" t="s">
        <v>7769</v>
      </c>
    </row>
    <row r="1809" spans="1:2" ht="15">
      <c r="A1809" s="84" t="s">
        <v>2263</v>
      </c>
      <c r="B1809" s="83" t="s">
        <v>7769</v>
      </c>
    </row>
    <row r="1810" spans="1:2" ht="15">
      <c r="A1810" s="84" t="s">
        <v>2264</v>
      </c>
      <c r="B1810" s="83" t="s">
        <v>7769</v>
      </c>
    </row>
    <row r="1811" spans="1:2" ht="15">
      <c r="A1811" s="84" t="s">
        <v>2265</v>
      </c>
      <c r="B1811" s="83" t="s">
        <v>7769</v>
      </c>
    </row>
    <row r="1812" spans="1:2" ht="15">
      <c r="A1812" s="84" t="s">
        <v>2266</v>
      </c>
      <c r="B1812" s="83" t="s">
        <v>7769</v>
      </c>
    </row>
    <row r="1813" spans="1:2" ht="15">
      <c r="A1813" s="84" t="s">
        <v>2267</v>
      </c>
      <c r="B1813" s="83" t="s">
        <v>7769</v>
      </c>
    </row>
    <row r="1814" spans="1:2" ht="15">
      <c r="A1814" s="84" t="s">
        <v>2268</v>
      </c>
      <c r="B1814" s="83" t="s">
        <v>7769</v>
      </c>
    </row>
    <row r="1815" spans="1:2" ht="15">
      <c r="A1815" s="84" t="s">
        <v>2269</v>
      </c>
      <c r="B1815" s="83" t="s">
        <v>7769</v>
      </c>
    </row>
    <row r="1816" spans="1:2" ht="15">
      <c r="A1816" s="84" t="s">
        <v>2270</v>
      </c>
      <c r="B1816" s="83" t="s">
        <v>7769</v>
      </c>
    </row>
    <row r="1817" spans="1:2" ht="15">
      <c r="A1817" s="84" t="s">
        <v>2271</v>
      </c>
      <c r="B1817" s="83" t="s">
        <v>7769</v>
      </c>
    </row>
    <row r="1818" spans="1:2" ht="15">
      <c r="A1818" s="84" t="s">
        <v>2272</v>
      </c>
      <c r="B1818" s="83" t="s">
        <v>7769</v>
      </c>
    </row>
    <row r="1819" spans="1:2" ht="15">
      <c r="A1819" s="84" t="s">
        <v>2273</v>
      </c>
      <c r="B1819" s="83" t="s">
        <v>7769</v>
      </c>
    </row>
    <row r="1820" spans="1:2" ht="15">
      <c r="A1820" s="84" t="s">
        <v>2274</v>
      </c>
      <c r="B1820" s="83" t="s">
        <v>7769</v>
      </c>
    </row>
    <row r="1821" spans="1:2" ht="15">
      <c r="A1821" s="84" t="s">
        <v>2275</v>
      </c>
      <c r="B1821" s="83" t="s">
        <v>7769</v>
      </c>
    </row>
    <row r="1822" spans="1:2" ht="15">
      <c r="A1822" s="84" t="s">
        <v>2276</v>
      </c>
      <c r="B1822" s="83" t="s">
        <v>7769</v>
      </c>
    </row>
    <row r="1823" spans="1:2" ht="15">
      <c r="A1823" s="84" t="s">
        <v>2277</v>
      </c>
      <c r="B1823" s="83" t="s">
        <v>7769</v>
      </c>
    </row>
    <row r="1824" spans="1:2" ht="15">
      <c r="A1824" s="84" t="s">
        <v>2278</v>
      </c>
      <c r="B1824" s="83" t="s">
        <v>7769</v>
      </c>
    </row>
    <row r="1825" spans="1:2" ht="15">
      <c r="A1825" s="84" t="s">
        <v>2279</v>
      </c>
      <c r="B1825" s="83" t="s">
        <v>7769</v>
      </c>
    </row>
    <row r="1826" spans="1:2" ht="15">
      <c r="A1826" s="84" t="s">
        <v>2280</v>
      </c>
      <c r="B1826" s="83" t="s">
        <v>7769</v>
      </c>
    </row>
    <row r="1827" spans="1:2" ht="15">
      <c r="A1827" s="84" t="s">
        <v>2281</v>
      </c>
      <c r="B1827" s="83" t="s">
        <v>7769</v>
      </c>
    </row>
    <row r="1828" spans="1:2" ht="15">
      <c r="A1828" s="84" t="s">
        <v>2282</v>
      </c>
      <c r="B1828" s="83" t="s">
        <v>7769</v>
      </c>
    </row>
    <row r="1829" spans="1:2" ht="15">
      <c r="A1829" s="84" t="s">
        <v>2283</v>
      </c>
      <c r="B1829" s="83" t="s">
        <v>7769</v>
      </c>
    </row>
    <row r="1830" spans="1:2" ht="15">
      <c r="A1830" s="84" t="s">
        <v>2284</v>
      </c>
      <c r="B1830" s="83" t="s">
        <v>7769</v>
      </c>
    </row>
    <row r="1831" spans="1:2" ht="15">
      <c r="A1831" s="84" t="s">
        <v>2285</v>
      </c>
      <c r="B1831" s="83" t="s">
        <v>7769</v>
      </c>
    </row>
    <row r="1832" spans="1:2" ht="15">
      <c r="A1832" s="84" t="s">
        <v>2286</v>
      </c>
      <c r="B1832" s="83" t="s">
        <v>7769</v>
      </c>
    </row>
    <row r="1833" spans="1:2" ht="15">
      <c r="A1833" s="84" t="s">
        <v>2287</v>
      </c>
      <c r="B1833" s="83" t="s">
        <v>7769</v>
      </c>
    </row>
    <row r="1834" spans="1:2" ht="15">
      <c r="A1834" s="84" t="s">
        <v>2288</v>
      </c>
      <c r="B1834" s="83" t="s">
        <v>7769</v>
      </c>
    </row>
    <row r="1835" spans="1:2" ht="15">
      <c r="A1835" s="84" t="s">
        <v>2289</v>
      </c>
      <c r="B1835" s="83" t="s">
        <v>7769</v>
      </c>
    </row>
    <row r="1836" spans="1:2" ht="15">
      <c r="A1836" s="84" t="s">
        <v>2290</v>
      </c>
      <c r="B1836" s="83" t="s">
        <v>7769</v>
      </c>
    </row>
    <row r="1837" spans="1:2" ht="15">
      <c r="A1837" s="84" t="s">
        <v>2291</v>
      </c>
      <c r="B1837" s="83" t="s">
        <v>7769</v>
      </c>
    </row>
    <row r="1838" spans="1:2" ht="15">
      <c r="A1838" s="84" t="s">
        <v>2292</v>
      </c>
      <c r="B1838" s="83" t="s">
        <v>7769</v>
      </c>
    </row>
    <row r="1839" spans="1:2" ht="15">
      <c r="A1839" s="84" t="s">
        <v>2293</v>
      </c>
      <c r="B1839" s="83" t="s">
        <v>7769</v>
      </c>
    </row>
    <row r="1840" spans="1:2" ht="15">
      <c r="A1840" s="84" t="s">
        <v>2294</v>
      </c>
      <c r="B1840" s="83" t="s">
        <v>7769</v>
      </c>
    </row>
    <row r="1841" spans="1:2" ht="15">
      <c r="A1841" s="84" t="s">
        <v>2295</v>
      </c>
      <c r="B1841" s="83" t="s">
        <v>7769</v>
      </c>
    </row>
    <row r="1842" spans="1:2" ht="15">
      <c r="A1842" s="84" t="s">
        <v>2296</v>
      </c>
      <c r="B1842" s="83" t="s">
        <v>7769</v>
      </c>
    </row>
    <row r="1843" spans="1:2" ht="15">
      <c r="A1843" s="84" t="s">
        <v>2297</v>
      </c>
      <c r="B1843" s="83" t="s">
        <v>7769</v>
      </c>
    </row>
    <row r="1844" spans="1:2" ht="15">
      <c r="A1844" s="84" t="s">
        <v>2298</v>
      </c>
      <c r="B1844" s="83" t="s">
        <v>7769</v>
      </c>
    </row>
    <row r="1845" spans="1:2" ht="15">
      <c r="A1845" s="84" t="s">
        <v>2299</v>
      </c>
      <c r="B1845" s="83" t="s">
        <v>7769</v>
      </c>
    </row>
    <row r="1846" spans="1:2" ht="15">
      <c r="A1846" s="84" t="s">
        <v>2300</v>
      </c>
      <c r="B1846" s="83" t="s">
        <v>7769</v>
      </c>
    </row>
    <row r="1847" spans="1:2" ht="15">
      <c r="A1847" s="84" t="s">
        <v>2301</v>
      </c>
      <c r="B1847" s="83" t="s">
        <v>7769</v>
      </c>
    </row>
    <row r="1848" spans="1:2" ht="15">
      <c r="A1848" s="84" t="s">
        <v>2302</v>
      </c>
      <c r="B1848" s="83" t="s">
        <v>7769</v>
      </c>
    </row>
    <row r="1849" spans="1:2" ht="15">
      <c r="A1849" s="84" t="s">
        <v>2303</v>
      </c>
      <c r="B1849" s="83" t="s">
        <v>7769</v>
      </c>
    </row>
    <row r="1850" spans="1:2" ht="15">
      <c r="A1850" s="84" t="s">
        <v>2304</v>
      </c>
      <c r="B1850" s="83" t="s">
        <v>7769</v>
      </c>
    </row>
    <row r="1851" spans="1:2" ht="15">
      <c r="A1851" s="84" t="s">
        <v>2305</v>
      </c>
      <c r="B1851" s="83" t="s">
        <v>7769</v>
      </c>
    </row>
    <row r="1852" spans="1:2" ht="15">
      <c r="A1852" s="84" t="s">
        <v>2306</v>
      </c>
      <c r="B1852" s="83" t="s">
        <v>7769</v>
      </c>
    </row>
    <row r="1853" spans="1:2" ht="15">
      <c r="A1853" s="84" t="s">
        <v>2307</v>
      </c>
      <c r="B1853" s="83" t="s">
        <v>7769</v>
      </c>
    </row>
    <row r="1854" spans="1:2" ht="15">
      <c r="A1854" s="84" t="s">
        <v>2308</v>
      </c>
      <c r="B1854" s="83" t="s">
        <v>7769</v>
      </c>
    </row>
    <row r="1855" spans="1:2" ht="15">
      <c r="A1855" s="84" t="s">
        <v>2309</v>
      </c>
      <c r="B1855" s="83" t="s">
        <v>7769</v>
      </c>
    </row>
    <row r="1856" spans="1:2" ht="15">
      <c r="A1856" s="84" t="s">
        <v>2310</v>
      </c>
      <c r="B1856" s="83" t="s">
        <v>7769</v>
      </c>
    </row>
    <row r="1857" spans="1:2" ht="15">
      <c r="A1857" s="84" t="s">
        <v>2311</v>
      </c>
      <c r="B1857" s="83" t="s">
        <v>7769</v>
      </c>
    </row>
    <row r="1858" spans="1:2" ht="15">
      <c r="A1858" s="84" t="s">
        <v>2312</v>
      </c>
      <c r="B1858" s="83" t="s">
        <v>7769</v>
      </c>
    </row>
    <row r="1859" spans="1:2" ht="15">
      <c r="A1859" s="84" t="s">
        <v>2313</v>
      </c>
      <c r="B1859" s="83" t="s">
        <v>7769</v>
      </c>
    </row>
    <row r="1860" spans="1:2" ht="15">
      <c r="A1860" s="84" t="s">
        <v>2314</v>
      </c>
      <c r="B1860" s="83" t="s">
        <v>7769</v>
      </c>
    </row>
    <row r="1861" spans="1:2" ht="15">
      <c r="A1861" s="84" t="s">
        <v>2315</v>
      </c>
      <c r="B1861" s="83" t="s">
        <v>7769</v>
      </c>
    </row>
    <row r="1862" spans="1:2" ht="15">
      <c r="A1862" s="84" t="s">
        <v>2316</v>
      </c>
      <c r="B1862" s="83" t="s">
        <v>7769</v>
      </c>
    </row>
    <row r="1863" spans="1:2" ht="15">
      <c r="A1863" s="84" t="s">
        <v>2317</v>
      </c>
      <c r="B1863" s="83" t="s">
        <v>7769</v>
      </c>
    </row>
    <row r="1864" spans="1:2" ht="15">
      <c r="A1864" s="84" t="s">
        <v>2318</v>
      </c>
      <c r="B1864" s="83" t="s">
        <v>7769</v>
      </c>
    </row>
    <row r="1865" spans="1:2" ht="15">
      <c r="A1865" s="84" t="s">
        <v>2319</v>
      </c>
      <c r="B1865" s="83" t="s">
        <v>7769</v>
      </c>
    </row>
    <row r="1866" spans="1:2" ht="15">
      <c r="A1866" s="84" t="s">
        <v>2320</v>
      </c>
      <c r="B1866" s="83" t="s">
        <v>7769</v>
      </c>
    </row>
    <row r="1867" spans="1:2" ht="15">
      <c r="A1867" s="84" t="s">
        <v>2321</v>
      </c>
      <c r="B1867" s="83" t="s">
        <v>7769</v>
      </c>
    </row>
    <row r="1868" spans="1:2" ht="15">
      <c r="A1868" s="84" t="s">
        <v>2322</v>
      </c>
      <c r="B1868" s="83" t="s">
        <v>7769</v>
      </c>
    </row>
    <row r="1869" spans="1:2" ht="15">
      <c r="A1869" s="84" t="s">
        <v>2323</v>
      </c>
      <c r="B1869" s="83" t="s">
        <v>7769</v>
      </c>
    </row>
    <row r="1870" spans="1:2" ht="15">
      <c r="A1870" s="84" t="s">
        <v>2324</v>
      </c>
      <c r="B1870" s="83" t="s">
        <v>7769</v>
      </c>
    </row>
    <row r="1871" spans="1:2" ht="15">
      <c r="A1871" s="84" t="s">
        <v>2325</v>
      </c>
      <c r="B1871" s="83" t="s">
        <v>7769</v>
      </c>
    </row>
    <row r="1872" spans="1:2" ht="15">
      <c r="A1872" s="84" t="s">
        <v>2326</v>
      </c>
      <c r="B1872" s="83" t="s">
        <v>7769</v>
      </c>
    </row>
    <row r="1873" spans="1:2" ht="15">
      <c r="A1873" s="84" t="s">
        <v>2327</v>
      </c>
      <c r="B1873" s="83" t="s">
        <v>7769</v>
      </c>
    </row>
    <row r="1874" spans="1:2" ht="15">
      <c r="A1874" s="84" t="s">
        <v>2328</v>
      </c>
      <c r="B1874" s="83" t="s">
        <v>7769</v>
      </c>
    </row>
    <row r="1875" spans="1:2" ht="15">
      <c r="A1875" s="84" t="s">
        <v>2329</v>
      </c>
      <c r="B1875" s="83" t="s">
        <v>7769</v>
      </c>
    </row>
    <row r="1876" spans="1:2" ht="15">
      <c r="A1876" s="84" t="s">
        <v>2330</v>
      </c>
      <c r="B1876" s="83" t="s">
        <v>7769</v>
      </c>
    </row>
    <row r="1877" spans="1:2" ht="15">
      <c r="A1877" s="84" t="s">
        <v>2331</v>
      </c>
      <c r="B1877" s="83" t="s">
        <v>7769</v>
      </c>
    </row>
    <row r="1878" spans="1:2" ht="15">
      <c r="A1878" s="84" t="s">
        <v>2332</v>
      </c>
      <c r="B1878" s="83" t="s">
        <v>7769</v>
      </c>
    </row>
    <row r="1879" spans="1:2" ht="15">
      <c r="A1879" s="84" t="s">
        <v>2333</v>
      </c>
      <c r="B1879" s="83" t="s">
        <v>7769</v>
      </c>
    </row>
    <row r="1880" spans="1:2" ht="15">
      <c r="A1880" s="84" t="s">
        <v>2334</v>
      </c>
      <c r="B1880" s="83" t="s">
        <v>7769</v>
      </c>
    </row>
    <row r="1881" spans="1:2" ht="15">
      <c r="A1881" s="84" t="s">
        <v>2335</v>
      </c>
      <c r="B1881" s="83" t="s">
        <v>7769</v>
      </c>
    </row>
    <row r="1882" spans="1:2" ht="15">
      <c r="A1882" s="84" t="s">
        <v>2336</v>
      </c>
      <c r="B1882" s="83" t="s">
        <v>7769</v>
      </c>
    </row>
    <row r="1883" spans="1:2" ht="15">
      <c r="A1883" s="84" t="s">
        <v>2337</v>
      </c>
      <c r="B1883" s="83" t="s">
        <v>7769</v>
      </c>
    </row>
    <row r="1884" spans="1:2" ht="15">
      <c r="A1884" s="84" t="s">
        <v>2338</v>
      </c>
      <c r="B1884" s="83" t="s">
        <v>7769</v>
      </c>
    </row>
    <row r="1885" spans="1:2" ht="15">
      <c r="A1885" s="84" t="s">
        <v>2339</v>
      </c>
      <c r="B1885" s="83" t="s">
        <v>7769</v>
      </c>
    </row>
    <row r="1886" spans="1:2" ht="15">
      <c r="A1886" s="84" t="s">
        <v>2340</v>
      </c>
      <c r="B1886" s="83" t="s">
        <v>7769</v>
      </c>
    </row>
    <row r="1887" spans="1:2" ht="15">
      <c r="A1887" s="84" t="s">
        <v>2341</v>
      </c>
      <c r="B1887" s="83" t="s">
        <v>7769</v>
      </c>
    </row>
    <row r="1888" spans="1:2" ht="15">
      <c r="A1888" s="84" t="s">
        <v>2342</v>
      </c>
      <c r="B1888" s="83" t="s">
        <v>7769</v>
      </c>
    </row>
    <row r="1889" spans="1:2" ht="15">
      <c r="A1889" s="84" t="s">
        <v>2343</v>
      </c>
      <c r="B1889" s="83" t="s">
        <v>7769</v>
      </c>
    </row>
    <row r="1890" spans="1:2" ht="15">
      <c r="A1890" s="84" t="s">
        <v>2344</v>
      </c>
      <c r="B1890" s="83" t="s">
        <v>7769</v>
      </c>
    </row>
    <row r="1891" spans="1:2" ht="15">
      <c r="A1891" s="84" t="s">
        <v>2345</v>
      </c>
      <c r="B1891" s="83" t="s">
        <v>7769</v>
      </c>
    </row>
    <row r="1892" spans="1:2" ht="15">
      <c r="A1892" s="84" t="s">
        <v>2346</v>
      </c>
      <c r="B1892" s="83" t="s">
        <v>7769</v>
      </c>
    </row>
    <row r="1893" spans="1:2" ht="15">
      <c r="A1893" s="84" t="s">
        <v>2347</v>
      </c>
      <c r="B1893" s="83" t="s">
        <v>7769</v>
      </c>
    </row>
    <row r="1894" spans="1:2" ht="15">
      <c r="A1894" s="84" t="s">
        <v>2348</v>
      </c>
      <c r="B1894" s="83" t="s">
        <v>7769</v>
      </c>
    </row>
    <row r="1895" spans="1:2" ht="15">
      <c r="A1895" s="84" t="s">
        <v>2349</v>
      </c>
      <c r="B1895" s="83" t="s">
        <v>7769</v>
      </c>
    </row>
    <row r="1896" spans="1:2" ht="15">
      <c r="A1896" s="84" t="s">
        <v>2350</v>
      </c>
      <c r="B1896" s="83" t="s">
        <v>7769</v>
      </c>
    </row>
    <row r="1897" spans="1:2" ht="15">
      <c r="A1897" s="84" t="s">
        <v>2351</v>
      </c>
      <c r="B1897" s="83" t="s">
        <v>7769</v>
      </c>
    </row>
    <row r="1898" spans="1:2" ht="15">
      <c r="A1898" s="84" t="s">
        <v>2352</v>
      </c>
      <c r="B1898" s="83" t="s">
        <v>7769</v>
      </c>
    </row>
    <row r="1899" spans="1:2" ht="15">
      <c r="A1899" s="84" t="s">
        <v>2353</v>
      </c>
      <c r="B1899" s="83" t="s">
        <v>7769</v>
      </c>
    </row>
    <row r="1900" spans="1:2" ht="15">
      <c r="A1900" s="84" t="s">
        <v>2354</v>
      </c>
      <c r="B1900" s="83" t="s">
        <v>7769</v>
      </c>
    </row>
    <row r="1901" spans="1:2" ht="15">
      <c r="A1901" s="84" t="s">
        <v>2355</v>
      </c>
      <c r="B1901" s="83" t="s">
        <v>7769</v>
      </c>
    </row>
    <row r="1902" spans="1:2" ht="15">
      <c r="A1902" s="84" t="s">
        <v>2356</v>
      </c>
      <c r="B1902" s="83" t="s">
        <v>7769</v>
      </c>
    </row>
    <row r="1903" spans="1:2" ht="15">
      <c r="A1903" s="84" t="s">
        <v>2357</v>
      </c>
      <c r="B1903" s="83" t="s">
        <v>7769</v>
      </c>
    </row>
    <row r="1904" spans="1:2" ht="15">
      <c r="A1904" s="84" t="s">
        <v>2358</v>
      </c>
      <c r="B1904" s="83" t="s">
        <v>7769</v>
      </c>
    </row>
    <row r="1905" spans="1:2" ht="15">
      <c r="A1905" s="84" t="s">
        <v>2359</v>
      </c>
      <c r="B1905" s="83" t="s">
        <v>7769</v>
      </c>
    </row>
    <row r="1906" spans="1:2" ht="15">
      <c r="A1906" s="84" t="s">
        <v>2360</v>
      </c>
      <c r="B1906" s="83" t="s">
        <v>7769</v>
      </c>
    </row>
    <row r="1907" spans="1:2" ht="15">
      <c r="A1907" s="84" t="s">
        <v>2361</v>
      </c>
      <c r="B1907" s="83" t="s">
        <v>7769</v>
      </c>
    </row>
    <row r="1908" spans="1:2" ht="15">
      <c r="A1908" s="84" t="s">
        <v>2362</v>
      </c>
      <c r="B1908" s="83" t="s">
        <v>7769</v>
      </c>
    </row>
    <row r="1909" spans="1:2" ht="15">
      <c r="A1909" s="84" t="s">
        <v>2363</v>
      </c>
      <c r="B1909" s="83" t="s">
        <v>7769</v>
      </c>
    </row>
    <row r="1910" spans="1:2" ht="15">
      <c r="A1910" s="84" t="s">
        <v>2364</v>
      </c>
      <c r="B1910" s="83" t="s">
        <v>7769</v>
      </c>
    </row>
    <row r="1911" spans="1:2" ht="15">
      <c r="A1911" s="84" t="s">
        <v>2365</v>
      </c>
      <c r="B1911" s="83" t="s">
        <v>7769</v>
      </c>
    </row>
    <row r="1912" spans="1:2" ht="15">
      <c r="A1912" s="84" t="s">
        <v>2366</v>
      </c>
      <c r="B1912" s="83" t="s">
        <v>7769</v>
      </c>
    </row>
    <row r="1913" spans="1:2" ht="15">
      <c r="A1913" s="84" t="s">
        <v>2367</v>
      </c>
      <c r="B1913" s="83" t="s">
        <v>7769</v>
      </c>
    </row>
    <row r="1914" spans="1:2" ht="15">
      <c r="A1914" s="84" t="s">
        <v>2368</v>
      </c>
      <c r="B1914" s="83" t="s">
        <v>7769</v>
      </c>
    </row>
    <row r="1915" spans="1:2" ht="15">
      <c r="A1915" s="84" t="s">
        <v>2369</v>
      </c>
      <c r="B1915" s="83" t="s">
        <v>7769</v>
      </c>
    </row>
    <row r="1916" spans="1:2" ht="15">
      <c r="A1916" s="84" t="s">
        <v>2370</v>
      </c>
      <c r="B1916" s="83" t="s">
        <v>7769</v>
      </c>
    </row>
    <row r="1917" spans="1:2" ht="15">
      <c r="A1917" s="84" t="s">
        <v>2371</v>
      </c>
      <c r="B1917" s="83" t="s">
        <v>7769</v>
      </c>
    </row>
    <row r="1918" spans="1:2" ht="15">
      <c r="A1918" s="84" t="s">
        <v>2372</v>
      </c>
      <c r="B1918" s="83" t="s">
        <v>7769</v>
      </c>
    </row>
    <row r="1919" spans="1:2" ht="15">
      <c r="A1919" s="84" t="s">
        <v>2373</v>
      </c>
      <c r="B1919" s="83" t="s">
        <v>7769</v>
      </c>
    </row>
    <row r="1920" spans="1:2" ht="15">
      <c r="A1920" s="84" t="s">
        <v>2374</v>
      </c>
      <c r="B1920" s="83" t="s">
        <v>7769</v>
      </c>
    </row>
    <row r="1921" spans="1:2" ht="15">
      <c r="A1921" s="84" t="s">
        <v>2375</v>
      </c>
      <c r="B1921" s="83" t="s">
        <v>7769</v>
      </c>
    </row>
    <row r="1922" spans="1:2" ht="15">
      <c r="A1922" s="84" t="s">
        <v>2376</v>
      </c>
      <c r="B1922" s="83" t="s">
        <v>7769</v>
      </c>
    </row>
    <row r="1923" spans="1:2" ht="15">
      <c r="A1923" s="84" t="s">
        <v>2377</v>
      </c>
      <c r="B1923" s="83" t="s">
        <v>7769</v>
      </c>
    </row>
    <row r="1924" spans="1:2" ht="15">
      <c r="A1924" s="84" t="s">
        <v>2378</v>
      </c>
      <c r="B1924" s="83" t="s">
        <v>7769</v>
      </c>
    </row>
    <row r="1925" spans="1:2" ht="15">
      <c r="A1925" s="84" t="s">
        <v>2379</v>
      </c>
      <c r="B1925" s="83" t="s">
        <v>7769</v>
      </c>
    </row>
    <row r="1926" spans="1:2" ht="15">
      <c r="A1926" s="84" t="s">
        <v>2380</v>
      </c>
      <c r="B1926" s="83" t="s">
        <v>7769</v>
      </c>
    </row>
    <row r="1927" spans="1:2" ht="15">
      <c r="A1927" s="84" t="s">
        <v>2381</v>
      </c>
      <c r="B1927" s="83" t="s">
        <v>7769</v>
      </c>
    </row>
    <row r="1928" spans="1:2" ht="15">
      <c r="A1928" s="84" t="s">
        <v>2382</v>
      </c>
      <c r="B1928" s="83" t="s">
        <v>7769</v>
      </c>
    </row>
    <row r="1929" spans="1:2" ht="15">
      <c r="A1929" s="84" t="s">
        <v>2383</v>
      </c>
      <c r="B1929" s="83" t="s">
        <v>7769</v>
      </c>
    </row>
    <row r="1930" spans="1:2" ht="15">
      <c r="A1930" s="84" t="s">
        <v>2384</v>
      </c>
      <c r="B1930" s="83" t="s">
        <v>7769</v>
      </c>
    </row>
    <row r="1931" spans="1:2" ht="15">
      <c r="A1931" s="84" t="s">
        <v>2385</v>
      </c>
      <c r="B1931" s="83" t="s">
        <v>7769</v>
      </c>
    </row>
    <row r="1932" spans="1:2" ht="15">
      <c r="A1932" s="84" t="s">
        <v>2386</v>
      </c>
      <c r="B1932" s="83" t="s">
        <v>7769</v>
      </c>
    </row>
    <row r="1933" spans="1:2" ht="15">
      <c r="A1933" s="84" t="s">
        <v>2387</v>
      </c>
      <c r="B1933" s="83" t="s">
        <v>7769</v>
      </c>
    </row>
    <row r="1934" spans="1:2" ht="15">
      <c r="A1934" s="84" t="s">
        <v>2388</v>
      </c>
      <c r="B1934" s="83" t="s">
        <v>7769</v>
      </c>
    </row>
    <row r="1935" spans="1:2" ht="15">
      <c r="A1935" s="84" t="s">
        <v>2389</v>
      </c>
      <c r="B1935" s="83" t="s">
        <v>7769</v>
      </c>
    </row>
    <row r="1936" spans="1:2" ht="15">
      <c r="A1936" s="84" t="s">
        <v>2390</v>
      </c>
      <c r="B1936" s="83" t="s">
        <v>7769</v>
      </c>
    </row>
    <row r="1937" spans="1:2" ht="15">
      <c r="A1937" s="84" t="s">
        <v>2391</v>
      </c>
      <c r="B1937" s="83" t="s">
        <v>7769</v>
      </c>
    </row>
    <row r="1938" spans="1:2" ht="15">
      <c r="A1938" s="84" t="s">
        <v>2392</v>
      </c>
      <c r="B1938" s="83" t="s">
        <v>7769</v>
      </c>
    </row>
    <row r="1939" spans="1:2" ht="15">
      <c r="A1939" s="84" t="s">
        <v>2393</v>
      </c>
      <c r="B1939" s="83" t="s">
        <v>7769</v>
      </c>
    </row>
    <row r="1940" spans="1:2" ht="15">
      <c r="A1940" s="84" t="s">
        <v>2394</v>
      </c>
      <c r="B1940" s="83" t="s">
        <v>7769</v>
      </c>
    </row>
    <row r="1941" spans="1:2" ht="15">
      <c r="A1941" s="84" t="s">
        <v>2395</v>
      </c>
      <c r="B1941" s="83" t="s">
        <v>7769</v>
      </c>
    </row>
    <row r="1942" spans="1:2" ht="15">
      <c r="A1942" s="84" t="s">
        <v>2396</v>
      </c>
      <c r="B1942" s="83" t="s">
        <v>7769</v>
      </c>
    </row>
    <row r="1943" spans="1:2" ht="15">
      <c r="A1943" s="84" t="s">
        <v>2397</v>
      </c>
      <c r="B1943" s="83" t="s">
        <v>7769</v>
      </c>
    </row>
    <row r="1944" spans="1:2" ht="15">
      <c r="A1944" s="84" t="s">
        <v>2398</v>
      </c>
      <c r="B1944" s="83" t="s">
        <v>7769</v>
      </c>
    </row>
    <row r="1945" spans="1:2" ht="15">
      <c r="A1945" s="84" t="s">
        <v>2399</v>
      </c>
      <c r="B1945" s="83" t="s">
        <v>7769</v>
      </c>
    </row>
    <row r="1946" spans="1:2" ht="15">
      <c r="A1946" s="84" t="s">
        <v>2400</v>
      </c>
      <c r="B1946" s="83" t="s">
        <v>7769</v>
      </c>
    </row>
    <row r="1947" spans="1:2" ht="15">
      <c r="A1947" s="84" t="s">
        <v>2401</v>
      </c>
      <c r="B1947" s="83" t="s">
        <v>7769</v>
      </c>
    </row>
    <row r="1948" spans="1:2" ht="15">
      <c r="A1948" s="84" t="s">
        <v>2402</v>
      </c>
      <c r="B1948" s="83" t="s">
        <v>7769</v>
      </c>
    </row>
    <row r="1949" spans="1:2" ht="15">
      <c r="A1949" s="84" t="s">
        <v>2403</v>
      </c>
      <c r="B1949" s="83" t="s">
        <v>7769</v>
      </c>
    </row>
    <row r="1950" spans="1:2" ht="15">
      <c r="A1950" s="84" t="s">
        <v>2404</v>
      </c>
      <c r="B1950" s="83" t="s">
        <v>7769</v>
      </c>
    </row>
    <row r="1951" spans="1:2" ht="15">
      <c r="A1951" s="84" t="s">
        <v>2405</v>
      </c>
      <c r="B1951" s="83" t="s">
        <v>7769</v>
      </c>
    </row>
    <row r="1952" spans="1:2" ht="15">
      <c r="A1952" s="84" t="s">
        <v>2406</v>
      </c>
      <c r="B1952" s="83" t="s">
        <v>7769</v>
      </c>
    </row>
    <row r="1953" spans="1:2" ht="15">
      <c r="A1953" s="84" t="s">
        <v>2407</v>
      </c>
      <c r="B1953" s="83" t="s">
        <v>7769</v>
      </c>
    </row>
    <row r="1954" spans="1:2" ht="15">
      <c r="A1954" s="84" t="s">
        <v>2408</v>
      </c>
      <c r="B1954" s="83" t="s">
        <v>7769</v>
      </c>
    </row>
    <row r="1955" spans="1:2" ht="15">
      <c r="A1955" s="84" t="s">
        <v>2409</v>
      </c>
      <c r="B1955" s="83" t="s">
        <v>7769</v>
      </c>
    </row>
    <row r="1956" spans="1:2" ht="15">
      <c r="A1956" s="84" t="s">
        <v>2410</v>
      </c>
      <c r="B1956" s="83" t="s">
        <v>7769</v>
      </c>
    </row>
    <row r="1957" spans="1:2" ht="15">
      <c r="A1957" s="84" t="s">
        <v>2411</v>
      </c>
      <c r="B1957" s="83" t="s">
        <v>7769</v>
      </c>
    </row>
    <row r="1958" spans="1:2" ht="15">
      <c r="A1958" s="84" t="s">
        <v>2412</v>
      </c>
      <c r="B1958" s="83" t="s">
        <v>7769</v>
      </c>
    </row>
    <row r="1959" spans="1:2" ht="15">
      <c r="A1959" s="84" t="s">
        <v>2413</v>
      </c>
      <c r="B1959" s="83" t="s">
        <v>7769</v>
      </c>
    </row>
    <row r="1960" spans="1:2" ht="15">
      <c r="A1960" s="84" t="s">
        <v>2414</v>
      </c>
      <c r="B1960" s="83" t="s">
        <v>7769</v>
      </c>
    </row>
    <row r="1961" spans="1:2" ht="15">
      <c r="A1961" s="84" t="s">
        <v>2415</v>
      </c>
      <c r="B1961" s="83" t="s">
        <v>7769</v>
      </c>
    </row>
    <row r="1962" spans="1:2" ht="15">
      <c r="A1962" s="84" t="s">
        <v>2416</v>
      </c>
      <c r="B1962" s="83" t="s">
        <v>7769</v>
      </c>
    </row>
    <row r="1963" spans="1:2" ht="15">
      <c r="A1963" s="84" t="s">
        <v>2417</v>
      </c>
      <c r="B1963" s="83" t="s">
        <v>7769</v>
      </c>
    </row>
    <row r="1964" spans="1:2" ht="15">
      <c r="A1964" s="84" t="s">
        <v>2418</v>
      </c>
      <c r="B1964" s="83" t="s">
        <v>7769</v>
      </c>
    </row>
    <row r="1965" spans="1:2" ht="15">
      <c r="A1965" s="84" t="s">
        <v>2419</v>
      </c>
      <c r="B1965" s="83" t="s">
        <v>7769</v>
      </c>
    </row>
    <row r="1966" spans="1:2" ht="15">
      <c r="A1966" s="84" t="s">
        <v>2420</v>
      </c>
      <c r="B1966" s="83" t="s">
        <v>7769</v>
      </c>
    </row>
    <row r="1967" spans="1:2" ht="15">
      <c r="A1967" s="84" t="s">
        <v>2421</v>
      </c>
      <c r="B1967" s="83" t="s">
        <v>7769</v>
      </c>
    </row>
    <row r="1968" spans="1:2" ht="15">
      <c r="A1968" s="84" t="s">
        <v>2422</v>
      </c>
      <c r="B1968" s="83" t="s">
        <v>7769</v>
      </c>
    </row>
    <row r="1969" spans="1:2" ht="15">
      <c r="A1969" s="84" t="s">
        <v>2423</v>
      </c>
      <c r="B1969" s="83" t="s">
        <v>7769</v>
      </c>
    </row>
    <row r="1970" spans="1:2" ht="15">
      <c r="A1970" s="84" t="s">
        <v>2424</v>
      </c>
      <c r="B1970" s="83" t="s">
        <v>7769</v>
      </c>
    </row>
    <row r="1971" spans="1:2" ht="15">
      <c r="A1971" s="84" t="s">
        <v>2425</v>
      </c>
      <c r="B1971" s="83" t="s">
        <v>7769</v>
      </c>
    </row>
    <row r="1972" spans="1:2" ht="15">
      <c r="A1972" s="84" t="s">
        <v>2426</v>
      </c>
      <c r="B1972" s="83" t="s">
        <v>7769</v>
      </c>
    </row>
    <row r="1973" spans="1:2" ht="15">
      <c r="A1973" s="84" t="s">
        <v>2427</v>
      </c>
      <c r="B1973" s="83" t="s">
        <v>7769</v>
      </c>
    </row>
    <row r="1974" spans="1:2" ht="15">
      <c r="A1974" s="84" t="s">
        <v>2428</v>
      </c>
      <c r="B1974" s="83" t="s">
        <v>7769</v>
      </c>
    </row>
    <row r="1975" spans="1:2" ht="15">
      <c r="A1975" s="84" t="s">
        <v>2429</v>
      </c>
      <c r="B1975" s="83" t="s">
        <v>7769</v>
      </c>
    </row>
    <row r="1976" spans="1:2" ht="15">
      <c r="A1976" s="84" t="s">
        <v>2430</v>
      </c>
      <c r="B1976" s="83" t="s">
        <v>7769</v>
      </c>
    </row>
    <row r="1977" spans="1:2" ht="15">
      <c r="A1977" s="84" t="s">
        <v>2431</v>
      </c>
      <c r="B1977" s="83" t="s">
        <v>7769</v>
      </c>
    </row>
    <row r="1978" spans="1:2" ht="15">
      <c r="A1978" s="84" t="s">
        <v>2432</v>
      </c>
      <c r="B1978" s="83" t="s">
        <v>7769</v>
      </c>
    </row>
    <row r="1979" spans="1:2" ht="15">
      <c r="A1979" s="84" t="s">
        <v>2433</v>
      </c>
      <c r="B1979" s="83" t="s">
        <v>7769</v>
      </c>
    </row>
    <row r="1980" spans="1:2" ht="15">
      <c r="A1980" s="84" t="s">
        <v>2434</v>
      </c>
      <c r="B1980" s="83" t="s">
        <v>7769</v>
      </c>
    </row>
    <row r="1981" spans="1:2" ht="15">
      <c r="A1981" s="84" t="s">
        <v>2435</v>
      </c>
      <c r="B1981" s="83" t="s">
        <v>7769</v>
      </c>
    </row>
    <row r="1982" spans="1:2" ht="15">
      <c r="A1982" s="84" t="s">
        <v>2436</v>
      </c>
      <c r="B1982" s="83" t="s">
        <v>7769</v>
      </c>
    </row>
    <row r="1983" spans="1:2" ht="15">
      <c r="A1983" s="84" t="s">
        <v>2437</v>
      </c>
      <c r="B1983" s="83" t="s">
        <v>7769</v>
      </c>
    </row>
    <row r="1984" spans="1:2" ht="15">
      <c r="A1984" s="84" t="s">
        <v>2438</v>
      </c>
      <c r="B1984" s="83" t="s">
        <v>7769</v>
      </c>
    </row>
    <row r="1985" spans="1:2" ht="15">
      <c r="A1985" s="84" t="s">
        <v>2439</v>
      </c>
      <c r="B1985" s="83" t="s">
        <v>7769</v>
      </c>
    </row>
    <row r="1986" spans="1:2" ht="15">
      <c r="A1986" s="84" t="s">
        <v>2440</v>
      </c>
      <c r="B1986" s="83" t="s">
        <v>7769</v>
      </c>
    </row>
    <row r="1987" spans="1:2" ht="15">
      <c r="A1987" s="84" t="s">
        <v>2441</v>
      </c>
      <c r="B1987" s="83" t="s">
        <v>7769</v>
      </c>
    </row>
    <row r="1988" spans="1:2" ht="15">
      <c r="A1988" s="84" t="s">
        <v>2442</v>
      </c>
      <c r="B1988" s="83" t="s">
        <v>7769</v>
      </c>
    </row>
    <row r="1989" spans="1:2" ht="15">
      <c r="A1989" s="84" t="s">
        <v>2443</v>
      </c>
      <c r="B1989" s="83" t="s">
        <v>7769</v>
      </c>
    </row>
    <row r="1990" spans="1:2" ht="15">
      <c r="A1990" s="84" t="s">
        <v>2444</v>
      </c>
      <c r="B1990" s="83" t="s">
        <v>7769</v>
      </c>
    </row>
    <row r="1991" spans="1:2" ht="15">
      <c r="A1991" s="84" t="s">
        <v>2445</v>
      </c>
      <c r="B1991" s="83" t="s">
        <v>7769</v>
      </c>
    </row>
    <row r="1992" spans="1:2" ht="15">
      <c r="A1992" s="84" t="s">
        <v>2446</v>
      </c>
      <c r="B1992" s="83" t="s">
        <v>7769</v>
      </c>
    </row>
    <row r="1993" spans="1:2" ht="15">
      <c r="A1993" s="84" t="s">
        <v>2447</v>
      </c>
      <c r="B1993" s="83" t="s">
        <v>7769</v>
      </c>
    </row>
    <row r="1994" spans="1:2" ht="15">
      <c r="A1994" s="84" t="s">
        <v>2448</v>
      </c>
      <c r="B1994" s="83" t="s">
        <v>7769</v>
      </c>
    </row>
    <row r="1995" spans="1:2" ht="15">
      <c r="A1995" s="84" t="s">
        <v>2449</v>
      </c>
      <c r="B1995" s="83" t="s">
        <v>7769</v>
      </c>
    </row>
    <row r="1996" spans="1:2" ht="15">
      <c r="A1996" s="84" t="s">
        <v>2450</v>
      </c>
      <c r="B1996" s="83" t="s">
        <v>7769</v>
      </c>
    </row>
    <row r="1997" spans="1:2" ht="15">
      <c r="A1997" s="84" t="s">
        <v>2451</v>
      </c>
      <c r="B1997" s="83" t="s">
        <v>7769</v>
      </c>
    </row>
    <row r="1998" spans="1:2" ht="15">
      <c r="A1998" s="84" t="s">
        <v>2452</v>
      </c>
      <c r="B1998" s="83" t="s">
        <v>7769</v>
      </c>
    </row>
    <row r="1999" spans="1:2" ht="15">
      <c r="A1999" s="84" t="s">
        <v>2453</v>
      </c>
      <c r="B1999" s="83" t="s">
        <v>7769</v>
      </c>
    </row>
    <row r="2000" spans="1:2" ht="15">
      <c r="A2000" s="84" t="s">
        <v>2454</v>
      </c>
      <c r="B2000" s="83" t="s">
        <v>7769</v>
      </c>
    </row>
    <row r="2001" spans="1:2" ht="15">
      <c r="A2001" s="84" t="s">
        <v>2455</v>
      </c>
      <c r="B2001" s="83" t="s">
        <v>7769</v>
      </c>
    </row>
    <row r="2002" spans="1:2" ht="15">
      <c r="A2002" s="84" t="s">
        <v>2456</v>
      </c>
      <c r="B2002" s="83" t="s">
        <v>7769</v>
      </c>
    </row>
    <row r="2003" spans="1:2" ht="15">
      <c r="A2003" s="84" t="s">
        <v>2457</v>
      </c>
      <c r="B2003" s="83" t="s">
        <v>7769</v>
      </c>
    </row>
    <row r="2004" spans="1:2" ht="15">
      <c r="A2004" s="84" t="s">
        <v>2458</v>
      </c>
      <c r="B2004" s="83" t="s">
        <v>7769</v>
      </c>
    </row>
    <row r="2005" spans="1:2" ht="15">
      <c r="A2005" s="84" t="s">
        <v>2459</v>
      </c>
      <c r="B2005" s="83" t="s">
        <v>7769</v>
      </c>
    </row>
    <row r="2006" spans="1:2" ht="15">
      <c r="A2006" s="84" t="s">
        <v>2460</v>
      </c>
      <c r="B2006" s="83" t="s">
        <v>7769</v>
      </c>
    </row>
    <row r="2007" spans="1:2" ht="15">
      <c r="A2007" s="84" t="s">
        <v>2461</v>
      </c>
      <c r="B2007" s="83" t="s">
        <v>7769</v>
      </c>
    </row>
    <row r="2008" spans="1:2" ht="15">
      <c r="A2008" s="84" t="s">
        <v>2462</v>
      </c>
      <c r="B2008" s="83" t="s">
        <v>7769</v>
      </c>
    </row>
    <row r="2009" spans="1:2" ht="15">
      <c r="A2009" s="84" t="s">
        <v>2463</v>
      </c>
      <c r="B2009" s="83" t="s">
        <v>7769</v>
      </c>
    </row>
    <row r="2010" spans="1:2" ht="15">
      <c r="A2010" s="84" t="s">
        <v>2464</v>
      </c>
      <c r="B2010" s="83" t="s">
        <v>7769</v>
      </c>
    </row>
    <row r="2011" spans="1:2" ht="15">
      <c r="A2011" s="84" t="s">
        <v>2465</v>
      </c>
      <c r="B2011" s="83" t="s">
        <v>7769</v>
      </c>
    </row>
    <row r="2012" spans="1:2" ht="15">
      <c r="A2012" s="84" t="s">
        <v>2466</v>
      </c>
      <c r="B2012" s="83" t="s">
        <v>7769</v>
      </c>
    </row>
    <row r="2013" spans="1:2" ht="15">
      <c r="A2013" s="84" t="s">
        <v>2467</v>
      </c>
      <c r="B2013" s="83" t="s">
        <v>7769</v>
      </c>
    </row>
    <row r="2014" spans="1:2" ht="15">
      <c r="A2014" s="84" t="s">
        <v>2468</v>
      </c>
      <c r="B2014" s="83" t="s">
        <v>7769</v>
      </c>
    </row>
    <row r="2015" spans="1:2" ht="15">
      <c r="A2015" s="84" t="s">
        <v>2469</v>
      </c>
      <c r="B2015" s="83" t="s">
        <v>7769</v>
      </c>
    </row>
    <row r="2016" spans="1:2" ht="15">
      <c r="A2016" s="84" t="s">
        <v>2470</v>
      </c>
      <c r="B2016" s="83" t="s">
        <v>7769</v>
      </c>
    </row>
    <row r="2017" spans="1:2" ht="15">
      <c r="A2017" s="84" t="s">
        <v>2471</v>
      </c>
      <c r="B2017" s="83" t="s">
        <v>7769</v>
      </c>
    </row>
    <row r="2018" spans="1:2" ht="15">
      <c r="A2018" s="84" t="s">
        <v>2472</v>
      </c>
      <c r="B2018" s="83" t="s">
        <v>7769</v>
      </c>
    </row>
    <row r="2019" spans="1:2" ht="15">
      <c r="A2019" s="84" t="s">
        <v>2473</v>
      </c>
      <c r="B2019" s="83" t="s">
        <v>7769</v>
      </c>
    </row>
    <row r="2020" spans="1:2" ht="15">
      <c r="A2020" s="84" t="s">
        <v>2474</v>
      </c>
      <c r="B2020" s="83" t="s">
        <v>7769</v>
      </c>
    </row>
    <row r="2021" spans="1:2" ht="15">
      <c r="A2021" s="84" t="s">
        <v>2475</v>
      </c>
      <c r="B2021" s="83" t="s">
        <v>7769</v>
      </c>
    </row>
    <row r="2022" spans="1:2" ht="15">
      <c r="A2022" s="84" t="s">
        <v>2476</v>
      </c>
      <c r="B2022" s="83" t="s">
        <v>7769</v>
      </c>
    </row>
    <row r="2023" spans="1:2" ht="15">
      <c r="A2023" s="84" t="s">
        <v>2477</v>
      </c>
      <c r="B2023" s="83" t="s">
        <v>7769</v>
      </c>
    </row>
    <row r="2024" spans="1:2" ht="15">
      <c r="A2024" s="84" t="s">
        <v>2478</v>
      </c>
      <c r="B2024" s="83" t="s">
        <v>7769</v>
      </c>
    </row>
    <row r="2025" spans="1:2" ht="15">
      <c r="A2025" s="84" t="s">
        <v>2479</v>
      </c>
      <c r="B2025" s="83" t="s">
        <v>7769</v>
      </c>
    </row>
    <row r="2026" spans="1:2" ht="15">
      <c r="A2026" s="84" t="s">
        <v>2480</v>
      </c>
      <c r="B2026" s="83" t="s">
        <v>7769</v>
      </c>
    </row>
    <row r="2027" spans="1:2" ht="15">
      <c r="A2027" s="84" t="s">
        <v>2481</v>
      </c>
      <c r="B2027" s="83" t="s">
        <v>7769</v>
      </c>
    </row>
    <row r="2028" spans="1:2" ht="15">
      <c r="A2028" s="84" t="s">
        <v>2482</v>
      </c>
      <c r="B2028" s="83" t="s">
        <v>7769</v>
      </c>
    </row>
    <row r="2029" spans="1:2" ht="15">
      <c r="A2029" s="84" t="s">
        <v>2483</v>
      </c>
      <c r="B2029" s="83" t="s">
        <v>7769</v>
      </c>
    </row>
    <row r="2030" spans="1:2" ht="15">
      <c r="A2030" s="84" t="s">
        <v>2484</v>
      </c>
      <c r="B2030" s="83" t="s">
        <v>7769</v>
      </c>
    </row>
    <row r="2031" spans="1:2" ht="15">
      <c r="A2031" s="84" t="s">
        <v>2485</v>
      </c>
      <c r="B2031" s="83" t="s">
        <v>7769</v>
      </c>
    </row>
    <row r="2032" spans="1:2" ht="15">
      <c r="A2032" s="84" t="s">
        <v>2486</v>
      </c>
      <c r="B2032" s="83" t="s">
        <v>7769</v>
      </c>
    </row>
    <row r="2033" spans="1:2" ht="15">
      <c r="A2033" s="84" t="s">
        <v>2487</v>
      </c>
      <c r="B2033" s="83" t="s">
        <v>7769</v>
      </c>
    </row>
    <row r="2034" spans="1:2" ht="15">
      <c r="A2034" s="84" t="s">
        <v>2488</v>
      </c>
      <c r="B2034" s="83" t="s">
        <v>7769</v>
      </c>
    </row>
    <row r="2035" spans="1:2" ht="15">
      <c r="A2035" s="84" t="s">
        <v>2489</v>
      </c>
      <c r="B2035" s="83" t="s">
        <v>7769</v>
      </c>
    </row>
    <row r="2036" spans="1:2" ht="15">
      <c r="A2036" s="84" t="s">
        <v>2490</v>
      </c>
      <c r="B2036" s="83" t="s">
        <v>7769</v>
      </c>
    </row>
    <row r="2037" spans="1:2" ht="15">
      <c r="A2037" s="84" t="s">
        <v>2491</v>
      </c>
      <c r="B2037" s="83" t="s">
        <v>7769</v>
      </c>
    </row>
    <row r="2038" spans="1:2" ht="15">
      <c r="A2038" s="84" t="s">
        <v>2492</v>
      </c>
      <c r="B2038" s="83" t="s">
        <v>7769</v>
      </c>
    </row>
    <row r="2039" spans="1:2" ht="15">
      <c r="A2039" s="84" t="s">
        <v>2493</v>
      </c>
      <c r="B2039" s="83" t="s">
        <v>7769</v>
      </c>
    </row>
    <row r="2040" spans="1:2" ht="15">
      <c r="A2040" s="84" t="s">
        <v>2494</v>
      </c>
      <c r="B2040" s="83" t="s">
        <v>7769</v>
      </c>
    </row>
    <row r="2041" spans="1:2" ht="15">
      <c r="A2041" s="84" t="s">
        <v>2495</v>
      </c>
      <c r="B2041" s="83" t="s">
        <v>7769</v>
      </c>
    </row>
    <row r="2042" spans="1:2" ht="15">
      <c r="A2042" s="84" t="s">
        <v>2496</v>
      </c>
      <c r="B2042" s="83" t="s">
        <v>7769</v>
      </c>
    </row>
    <row r="2043" spans="1:2" ht="15">
      <c r="A2043" s="84" t="s">
        <v>2497</v>
      </c>
      <c r="B2043" s="83" t="s">
        <v>7769</v>
      </c>
    </row>
    <row r="2044" spans="1:2" ht="15">
      <c r="A2044" s="84" t="s">
        <v>2498</v>
      </c>
      <c r="B2044" s="83" t="s">
        <v>7769</v>
      </c>
    </row>
    <row r="2045" spans="1:2" ht="15">
      <c r="A2045" s="84" t="s">
        <v>2499</v>
      </c>
      <c r="B2045" s="83" t="s">
        <v>7769</v>
      </c>
    </row>
    <row r="2046" spans="1:2" ht="15">
      <c r="A2046" s="84" t="s">
        <v>2500</v>
      </c>
      <c r="B2046" s="83" t="s">
        <v>7769</v>
      </c>
    </row>
    <row r="2047" spans="1:2" ht="15">
      <c r="A2047" s="84" t="s">
        <v>2501</v>
      </c>
      <c r="B2047" s="83" t="s">
        <v>7769</v>
      </c>
    </row>
    <row r="2048" spans="1:2" ht="15">
      <c r="A2048" s="84" t="s">
        <v>2502</v>
      </c>
      <c r="B2048" s="83" t="s">
        <v>7769</v>
      </c>
    </row>
    <row r="2049" spans="1:2" ht="15">
      <c r="A2049" s="84" t="s">
        <v>2503</v>
      </c>
      <c r="B2049" s="83" t="s">
        <v>7769</v>
      </c>
    </row>
    <row r="2050" spans="1:2" ht="15">
      <c r="A2050" s="84" t="s">
        <v>2504</v>
      </c>
      <c r="B2050" s="83" t="s">
        <v>7769</v>
      </c>
    </row>
    <row r="2051" spans="1:2" ht="15">
      <c r="A2051" s="84" t="s">
        <v>2505</v>
      </c>
      <c r="B2051" s="83" t="s">
        <v>7769</v>
      </c>
    </row>
    <row r="2052" spans="1:2" ht="15">
      <c r="A2052" s="84" t="s">
        <v>2506</v>
      </c>
      <c r="B2052" s="83" t="s">
        <v>7769</v>
      </c>
    </row>
    <row r="2053" spans="1:2" ht="15">
      <c r="A2053" s="84" t="s">
        <v>2507</v>
      </c>
      <c r="B2053" s="83" t="s">
        <v>7769</v>
      </c>
    </row>
    <row r="2054" spans="1:2" ht="15">
      <c r="A2054" s="84" t="s">
        <v>2508</v>
      </c>
      <c r="B2054" s="83" t="s">
        <v>7769</v>
      </c>
    </row>
    <row r="2055" spans="1:2" ht="15">
      <c r="A2055" s="84" t="s">
        <v>2509</v>
      </c>
      <c r="B2055" s="83" t="s">
        <v>7769</v>
      </c>
    </row>
    <row r="2056" spans="1:2" ht="15">
      <c r="A2056" s="84" t="s">
        <v>2510</v>
      </c>
      <c r="B2056" s="83" t="s">
        <v>7769</v>
      </c>
    </row>
    <row r="2057" spans="1:2" ht="15">
      <c r="A2057" s="84" t="s">
        <v>2511</v>
      </c>
      <c r="B2057" s="83" t="s">
        <v>7769</v>
      </c>
    </row>
    <row r="2058" spans="1:2" ht="15">
      <c r="A2058" s="84" t="s">
        <v>2512</v>
      </c>
      <c r="B2058" s="83" t="s">
        <v>7769</v>
      </c>
    </row>
    <row r="2059" spans="1:2" ht="15">
      <c r="A2059" s="84" t="s">
        <v>2513</v>
      </c>
      <c r="B2059" s="83" t="s">
        <v>7769</v>
      </c>
    </row>
    <row r="2060" spans="1:2" ht="15">
      <c r="A2060" s="84" t="s">
        <v>2514</v>
      </c>
      <c r="B2060" s="83" t="s">
        <v>7769</v>
      </c>
    </row>
    <row r="2061" spans="1:2" ht="15">
      <c r="A2061" s="84" t="s">
        <v>2515</v>
      </c>
      <c r="B2061" s="83" t="s">
        <v>7769</v>
      </c>
    </row>
    <row r="2062" spans="1:2" ht="15">
      <c r="A2062" s="84" t="s">
        <v>2516</v>
      </c>
      <c r="B2062" s="83" t="s">
        <v>7769</v>
      </c>
    </row>
    <row r="2063" spans="1:2" ht="15">
      <c r="A2063" s="84" t="s">
        <v>2517</v>
      </c>
      <c r="B2063" s="83" t="s">
        <v>7769</v>
      </c>
    </row>
    <row r="2064" spans="1:2" ht="15">
      <c r="A2064" s="84" t="s">
        <v>2518</v>
      </c>
      <c r="B2064" s="83" t="s">
        <v>7769</v>
      </c>
    </row>
    <row r="2065" spans="1:2" ht="15">
      <c r="A2065" s="84" t="s">
        <v>2519</v>
      </c>
      <c r="B2065" s="83" t="s">
        <v>7769</v>
      </c>
    </row>
    <row r="2066" spans="1:2" ht="15">
      <c r="A2066" s="84" t="s">
        <v>2520</v>
      </c>
      <c r="B2066" s="83" t="s">
        <v>7769</v>
      </c>
    </row>
    <row r="2067" spans="1:2" ht="15">
      <c r="A2067" s="84" t="s">
        <v>2521</v>
      </c>
      <c r="B2067" s="83" t="s">
        <v>7769</v>
      </c>
    </row>
    <row r="2068" spans="1:2" ht="15">
      <c r="A2068" s="84" t="s">
        <v>2522</v>
      </c>
      <c r="B2068" s="83" t="s">
        <v>7769</v>
      </c>
    </row>
    <row r="2069" spans="1:2" ht="15">
      <c r="A2069" s="84" t="s">
        <v>2523</v>
      </c>
      <c r="B2069" s="83" t="s">
        <v>7769</v>
      </c>
    </row>
    <row r="2070" spans="1:2" ht="15">
      <c r="A2070" s="84" t="s">
        <v>2524</v>
      </c>
      <c r="B2070" s="83" t="s">
        <v>7769</v>
      </c>
    </row>
    <row r="2071" spans="1:2" ht="15">
      <c r="A2071" s="84" t="s">
        <v>2525</v>
      </c>
      <c r="B2071" s="83" t="s">
        <v>7769</v>
      </c>
    </row>
    <row r="2072" spans="1:2" ht="15">
      <c r="A2072" s="84" t="s">
        <v>2526</v>
      </c>
      <c r="B2072" s="83" t="s">
        <v>7769</v>
      </c>
    </row>
    <row r="2073" spans="1:2" ht="15">
      <c r="A2073" s="84" t="s">
        <v>2527</v>
      </c>
      <c r="B2073" s="83" t="s">
        <v>7769</v>
      </c>
    </row>
    <row r="2074" spans="1:2" ht="15">
      <c r="A2074" s="84" t="s">
        <v>2528</v>
      </c>
      <c r="B2074" s="83" t="s">
        <v>7769</v>
      </c>
    </row>
    <row r="2075" spans="1:2" ht="15">
      <c r="A2075" s="84" t="s">
        <v>2529</v>
      </c>
      <c r="B2075" s="83" t="s">
        <v>7769</v>
      </c>
    </row>
    <row r="2076" spans="1:2" ht="15">
      <c r="A2076" s="84" t="s">
        <v>2530</v>
      </c>
      <c r="B2076" s="83" t="s">
        <v>7769</v>
      </c>
    </row>
    <row r="2077" spans="1:2" ht="15">
      <c r="A2077" s="84" t="s">
        <v>2531</v>
      </c>
      <c r="B2077" s="83" t="s">
        <v>7769</v>
      </c>
    </row>
    <row r="2078" spans="1:2" ht="15">
      <c r="A2078" s="84" t="s">
        <v>2532</v>
      </c>
      <c r="B2078" s="83" t="s">
        <v>7769</v>
      </c>
    </row>
    <row r="2079" spans="1:2" ht="15">
      <c r="A2079" s="84" t="s">
        <v>2533</v>
      </c>
      <c r="B2079" s="83" t="s">
        <v>7769</v>
      </c>
    </row>
    <row r="2080" spans="1:2" ht="15">
      <c r="A2080" s="84" t="s">
        <v>2534</v>
      </c>
      <c r="B2080" s="83" t="s">
        <v>7769</v>
      </c>
    </row>
    <row r="2081" spans="1:2" ht="15">
      <c r="A2081" s="84" t="s">
        <v>2535</v>
      </c>
      <c r="B2081" s="83" t="s">
        <v>7769</v>
      </c>
    </row>
    <row r="2082" spans="1:2" ht="15">
      <c r="A2082" s="84" t="s">
        <v>2536</v>
      </c>
      <c r="B2082" s="83" t="s">
        <v>7769</v>
      </c>
    </row>
    <row r="2083" spans="1:2" ht="15">
      <c r="A2083" s="84" t="s">
        <v>2537</v>
      </c>
      <c r="B2083" s="83" t="s">
        <v>7769</v>
      </c>
    </row>
    <row r="2084" spans="1:2" ht="15">
      <c r="A2084" s="84" t="s">
        <v>2538</v>
      </c>
      <c r="B2084" s="83" t="s">
        <v>7769</v>
      </c>
    </row>
    <row r="2085" spans="1:2" ht="15">
      <c r="A2085" s="84" t="s">
        <v>2539</v>
      </c>
      <c r="B2085" s="83" t="s">
        <v>7769</v>
      </c>
    </row>
    <row r="2086" spans="1:2" ht="15">
      <c r="A2086" s="84" t="s">
        <v>2540</v>
      </c>
      <c r="B2086" s="83" t="s">
        <v>7769</v>
      </c>
    </row>
    <row r="2087" spans="1:2" ht="15">
      <c r="A2087" s="84" t="s">
        <v>2541</v>
      </c>
      <c r="B2087" s="83" t="s">
        <v>7769</v>
      </c>
    </row>
    <row r="2088" spans="1:2" ht="15">
      <c r="A2088" s="84" t="s">
        <v>2542</v>
      </c>
      <c r="B2088" s="83" t="s">
        <v>7769</v>
      </c>
    </row>
    <row r="2089" spans="1:2" ht="15">
      <c r="A2089" s="84" t="s">
        <v>2543</v>
      </c>
      <c r="B2089" s="83" t="s">
        <v>7769</v>
      </c>
    </row>
    <row r="2090" spans="1:2" ht="15">
      <c r="A2090" s="84" t="s">
        <v>2544</v>
      </c>
      <c r="B2090" s="83" t="s">
        <v>7769</v>
      </c>
    </row>
    <row r="2091" spans="1:2" ht="15">
      <c r="A2091" s="84" t="s">
        <v>2545</v>
      </c>
      <c r="B2091" s="83" t="s">
        <v>7769</v>
      </c>
    </row>
    <row r="2092" spans="1:2" ht="15">
      <c r="A2092" s="84" t="s">
        <v>2546</v>
      </c>
      <c r="B2092" s="83" t="s">
        <v>7769</v>
      </c>
    </row>
    <row r="2093" spans="1:2" ht="15">
      <c r="A2093" s="84" t="s">
        <v>2547</v>
      </c>
      <c r="B2093" s="83" t="s">
        <v>7769</v>
      </c>
    </row>
    <row r="2094" spans="1:2" ht="15">
      <c r="A2094" s="84" t="s">
        <v>2548</v>
      </c>
      <c r="B2094" s="83" t="s">
        <v>7769</v>
      </c>
    </row>
    <row r="2095" spans="1:2" ht="15">
      <c r="A2095" s="84" t="s">
        <v>2549</v>
      </c>
      <c r="B2095" s="83" t="s">
        <v>7769</v>
      </c>
    </row>
    <row r="2096" spans="1:2" ht="15">
      <c r="A2096" s="84" t="s">
        <v>2550</v>
      </c>
      <c r="B2096" s="83" t="s">
        <v>7769</v>
      </c>
    </row>
    <row r="2097" spans="1:2" ht="15">
      <c r="A2097" s="84" t="s">
        <v>2551</v>
      </c>
      <c r="B2097" s="83" t="s">
        <v>7769</v>
      </c>
    </row>
    <row r="2098" spans="1:2" ht="15">
      <c r="A2098" s="84" t="s">
        <v>2552</v>
      </c>
      <c r="B2098" s="83" t="s">
        <v>7769</v>
      </c>
    </row>
    <row r="2099" spans="1:2" ht="15">
      <c r="A2099" s="84" t="s">
        <v>2553</v>
      </c>
      <c r="B2099" s="83" t="s">
        <v>7769</v>
      </c>
    </row>
    <row r="2100" spans="1:2" ht="15">
      <c r="A2100" s="84" t="s">
        <v>2554</v>
      </c>
      <c r="B2100" s="83" t="s">
        <v>7769</v>
      </c>
    </row>
    <row r="2101" spans="1:2" ht="15">
      <c r="A2101" s="84" t="s">
        <v>2555</v>
      </c>
      <c r="B2101" s="83" t="s">
        <v>7769</v>
      </c>
    </row>
    <row r="2102" spans="1:2" ht="15">
      <c r="A2102" s="84" t="s">
        <v>2556</v>
      </c>
      <c r="B2102" s="83" t="s">
        <v>7769</v>
      </c>
    </row>
    <row r="2103" spans="1:2" ht="15">
      <c r="A2103" s="84" t="s">
        <v>2557</v>
      </c>
      <c r="B2103" s="83" t="s">
        <v>7769</v>
      </c>
    </row>
    <row r="2104" spans="1:2" ht="15">
      <c r="A2104" s="84" t="s">
        <v>2558</v>
      </c>
      <c r="B2104" s="83" t="s">
        <v>7769</v>
      </c>
    </row>
    <row r="2105" spans="1:2" ht="15">
      <c r="A2105" s="84" t="s">
        <v>2559</v>
      </c>
      <c r="B2105" s="83" t="s">
        <v>7769</v>
      </c>
    </row>
    <row r="2106" spans="1:2" ht="15">
      <c r="A2106" s="84" t="s">
        <v>2560</v>
      </c>
      <c r="B2106" s="83" t="s">
        <v>7769</v>
      </c>
    </row>
    <row r="2107" spans="1:2" ht="15">
      <c r="A2107" s="84" t="s">
        <v>2561</v>
      </c>
      <c r="B2107" s="83" t="s">
        <v>7769</v>
      </c>
    </row>
    <row r="2108" spans="1:2" ht="15">
      <c r="A2108" s="84" t="s">
        <v>2562</v>
      </c>
      <c r="B2108" s="83" t="s">
        <v>7769</v>
      </c>
    </row>
    <row r="2109" spans="1:2" ht="15">
      <c r="A2109" s="84" t="s">
        <v>2563</v>
      </c>
      <c r="B2109" s="83" t="s">
        <v>7769</v>
      </c>
    </row>
    <row r="2110" spans="1:2" ht="15">
      <c r="A2110" s="84" t="s">
        <v>2564</v>
      </c>
      <c r="B2110" s="83" t="s">
        <v>7769</v>
      </c>
    </row>
    <row r="2111" spans="1:2" ht="15">
      <c r="A2111" s="84" t="s">
        <v>2565</v>
      </c>
      <c r="B2111" s="83" t="s">
        <v>7769</v>
      </c>
    </row>
    <row r="2112" spans="1:2" ht="15">
      <c r="A2112" s="84" t="s">
        <v>2566</v>
      </c>
      <c r="B2112" s="83" t="s">
        <v>7769</v>
      </c>
    </row>
    <row r="2113" spans="1:2" ht="15">
      <c r="A2113" s="84" t="s">
        <v>2567</v>
      </c>
      <c r="B2113" s="83" t="s">
        <v>7769</v>
      </c>
    </row>
    <row r="2114" spans="1:2" ht="15">
      <c r="A2114" s="84" t="s">
        <v>2568</v>
      </c>
      <c r="B2114" s="83" t="s">
        <v>7769</v>
      </c>
    </row>
    <row r="2115" spans="1:2" ht="15">
      <c r="A2115" s="84" t="s">
        <v>2569</v>
      </c>
      <c r="B2115" s="83" t="s">
        <v>7769</v>
      </c>
    </row>
    <row r="2116" spans="1:2" ht="15">
      <c r="A2116" s="84" t="s">
        <v>2570</v>
      </c>
      <c r="B2116" s="83" t="s">
        <v>7769</v>
      </c>
    </row>
    <row r="2117" spans="1:2" ht="15">
      <c r="A2117" s="84" t="s">
        <v>2571</v>
      </c>
      <c r="B2117" s="83" t="s">
        <v>7769</v>
      </c>
    </row>
    <row r="2118" spans="1:2" ht="15">
      <c r="A2118" s="84" t="s">
        <v>2572</v>
      </c>
      <c r="B2118" s="83" t="s">
        <v>7769</v>
      </c>
    </row>
    <row r="2119" spans="1:2" ht="15">
      <c r="A2119" s="84" t="s">
        <v>2573</v>
      </c>
      <c r="B2119" s="83" t="s">
        <v>7769</v>
      </c>
    </row>
    <row r="2120" spans="1:2" ht="15">
      <c r="A2120" s="84" t="s">
        <v>2574</v>
      </c>
      <c r="B2120" s="83" t="s">
        <v>7769</v>
      </c>
    </row>
    <row r="2121" spans="1:2" ht="15">
      <c r="A2121" s="84" t="s">
        <v>2575</v>
      </c>
      <c r="B2121" s="83" t="s">
        <v>7769</v>
      </c>
    </row>
    <row r="2122" spans="1:2" ht="15">
      <c r="A2122" s="84" t="s">
        <v>2576</v>
      </c>
      <c r="B2122" s="83" t="s">
        <v>7769</v>
      </c>
    </row>
    <row r="2123" spans="1:2" ht="15">
      <c r="A2123" s="84" t="s">
        <v>2577</v>
      </c>
      <c r="B2123" s="83" t="s">
        <v>7769</v>
      </c>
    </row>
    <row r="2124" spans="1:2" ht="15">
      <c r="A2124" s="84" t="s">
        <v>2578</v>
      </c>
      <c r="B2124" s="83" t="s">
        <v>7769</v>
      </c>
    </row>
    <row r="2125" spans="1:2" ht="15">
      <c r="A2125" s="84" t="s">
        <v>2579</v>
      </c>
      <c r="B2125" s="83" t="s">
        <v>7769</v>
      </c>
    </row>
    <row r="2126" spans="1:2" ht="15">
      <c r="A2126" s="84" t="s">
        <v>2580</v>
      </c>
      <c r="B2126" s="83" t="s">
        <v>7769</v>
      </c>
    </row>
    <row r="2127" spans="1:2" ht="15">
      <c r="A2127" s="84" t="s">
        <v>2581</v>
      </c>
      <c r="B2127" s="83" t="s">
        <v>7769</v>
      </c>
    </row>
    <row r="2128" spans="1:2" ht="15">
      <c r="A2128" s="84" t="s">
        <v>2582</v>
      </c>
      <c r="B2128" s="83" t="s">
        <v>7769</v>
      </c>
    </row>
    <row r="2129" spans="1:2" ht="15">
      <c r="A2129" s="84" t="s">
        <v>2583</v>
      </c>
      <c r="B2129" s="83" t="s">
        <v>7769</v>
      </c>
    </row>
    <row r="2130" spans="1:2" ht="15">
      <c r="A2130" s="84" t="s">
        <v>2584</v>
      </c>
      <c r="B2130" s="83" t="s">
        <v>7769</v>
      </c>
    </row>
    <row r="2131" spans="1:2" ht="15">
      <c r="A2131" s="84" t="s">
        <v>2585</v>
      </c>
      <c r="B2131" s="83" t="s">
        <v>7769</v>
      </c>
    </row>
    <row r="2132" spans="1:2" ht="15">
      <c r="A2132" s="84" t="s">
        <v>2586</v>
      </c>
      <c r="B2132" s="83" t="s">
        <v>7769</v>
      </c>
    </row>
    <row r="2133" spans="1:2" ht="15">
      <c r="A2133" s="84" t="s">
        <v>2587</v>
      </c>
      <c r="B2133" s="83" t="s">
        <v>7769</v>
      </c>
    </row>
    <row r="2134" spans="1:2" ht="15">
      <c r="A2134" s="84" t="s">
        <v>2588</v>
      </c>
      <c r="B2134" s="83" t="s">
        <v>7769</v>
      </c>
    </row>
    <row r="2135" spans="1:2" ht="15">
      <c r="A2135" s="84" t="s">
        <v>2589</v>
      </c>
      <c r="B2135" s="83" t="s">
        <v>7769</v>
      </c>
    </row>
    <row r="2136" spans="1:2" ht="15">
      <c r="A2136" s="84" t="s">
        <v>2590</v>
      </c>
      <c r="B2136" s="83" t="s">
        <v>7769</v>
      </c>
    </row>
    <row r="2137" spans="1:2" ht="15">
      <c r="A2137" s="84" t="s">
        <v>2591</v>
      </c>
      <c r="B2137" s="83" t="s">
        <v>7769</v>
      </c>
    </row>
    <row r="2138" spans="1:2" ht="15">
      <c r="A2138" s="84" t="s">
        <v>2592</v>
      </c>
      <c r="B2138" s="83" t="s">
        <v>7769</v>
      </c>
    </row>
    <row r="2139" spans="1:2" ht="15">
      <c r="A2139" s="84" t="s">
        <v>2593</v>
      </c>
      <c r="B2139" s="83" t="s">
        <v>7769</v>
      </c>
    </row>
    <row r="2140" spans="1:2" ht="15">
      <c r="A2140" s="84" t="s">
        <v>2594</v>
      </c>
      <c r="B2140" s="83" t="s">
        <v>7769</v>
      </c>
    </row>
    <row r="2141" spans="1:2" ht="15">
      <c r="A2141" s="84" t="s">
        <v>2595</v>
      </c>
      <c r="B2141" s="83" t="s">
        <v>7769</v>
      </c>
    </row>
    <row r="2142" spans="1:2" ht="15">
      <c r="A2142" s="84" t="s">
        <v>2596</v>
      </c>
      <c r="B2142" s="83" t="s">
        <v>7769</v>
      </c>
    </row>
    <row r="2143" spans="1:2" ht="15">
      <c r="A2143" s="84" t="s">
        <v>2597</v>
      </c>
      <c r="B2143" s="83" t="s">
        <v>7769</v>
      </c>
    </row>
    <row r="2144" spans="1:2" ht="15">
      <c r="A2144" s="84" t="s">
        <v>2598</v>
      </c>
      <c r="B2144" s="83" t="s">
        <v>7769</v>
      </c>
    </row>
    <row r="2145" spans="1:2" ht="15">
      <c r="A2145" s="84" t="s">
        <v>2599</v>
      </c>
      <c r="B2145" s="83" t="s">
        <v>7769</v>
      </c>
    </row>
    <row r="2146" spans="1:2" ht="15">
      <c r="A2146" s="84" t="s">
        <v>2600</v>
      </c>
      <c r="B2146" s="83" t="s">
        <v>7769</v>
      </c>
    </row>
    <row r="2147" spans="1:2" ht="15">
      <c r="A2147" s="84" t="s">
        <v>2601</v>
      </c>
      <c r="B2147" s="83" t="s">
        <v>7769</v>
      </c>
    </row>
    <row r="2148" spans="1:2" ht="15">
      <c r="A2148" s="84" t="s">
        <v>2602</v>
      </c>
      <c r="B2148" s="83" t="s">
        <v>7769</v>
      </c>
    </row>
    <row r="2149" spans="1:2" ht="15">
      <c r="A2149" s="84" t="s">
        <v>2603</v>
      </c>
      <c r="B2149" s="83" t="s">
        <v>7769</v>
      </c>
    </row>
    <row r="2150" spans="1:2" ht="15">
      <c r="A2150" s="84" t="s">
        <v>2604</v>
      </c>
      <c r="B2150" s="83" t="s">
        <v>7769</v>
      </c>
    </row>
    <row r="2151" spans="1:2" ht="15">
      <c r="A2151" s="84" t="s">
        <v>2605</v>
      </c>
      <c r="B2151" s="83" t="s">
        <v>7769</v>
      </c>
    </row>
    <row r="2152" spans="1:2" ht="15">
      <c r="A2152" s="84" t="s">
        <v>2606</v>
      </c>
      <c r="B2152" s="83" t="s">
        <v>7769</v>
      </c>
    </row>
    <row r="2153" spans="1:2" ht="15">
      <c r="A2153" s="84" t="s">
        <v>2607</v>
      </c>
      <c r="B2153" s="83" t="s">
        <v>7769</v>
      </c>
    </row>
    <row r="2154" spans="1:2" ht="15">
      <c r="A2154" s="84" t="s">
        <v>2608</v>
      </c>
      <c r="B2154" s="83" t="s">
        <v>7769</v>
      </c>
    </row>
    <row r="2155" spans="1:2" ht="15">
      <c r="A2155" s="84" t="s">
        <v>2609</v>
      </c>
      <c r="B2155" s="83" t="s">
        <v>7769</v>
      </c>
    </row>
    <row r="2156" spans="1:2" ht="15">
      <c r="A2156" s="84" t="s">
        <v>2610</v>
      </c>
      <c r="B2156" s="83" t="s">
        <v>7769</v>
      </c>
    </row>
    <row r="2157" spans="1:2" ht="15">
      <c r="A2157" s="84" t="s">
        <v>2611</v>
      </c>
      <c r="B2157" s="83" t="s">
        <v>7769</v>
      </c>
    </row>
    <row r="2158" spans="1:2" ht="15">
      <c r="A2158" s="84" t="s">
        <v>2612</v>
      </c>
      <c r="B2158" s="83" t="s">
        <v>7769</v>
      </c>
    </row>
    <row r="2159" spans="1:2" ht="15">
      <c r="A2159" s="84" t="s">
        <v>2613</v>
      </c>
      <c r="B2159" s="83" t="s">
        <v>7769</v>
      </c>
    </row>
    <row r="2160" spans="1:2" ht="15">
      <c r="A2160" s="84" t="s">
        <v>2614</v>
      </c>
      <c r="B2160" s="83" t="s">
        <v>7769</v>
      </c>
    </row>
    <row r="2161" spans="1:2" ht="15">
      <c r="A2161" s="84" t="s">
        <v>2615</v>
      </c>
      <c r="B2161" s="83" t="s">
        <v>7769</v>
      </c>
    </row>
    <row r="2162" spans="1:2" ht="15">
      <c r="A2162" s="84" t="s">
        <v>2616</v>
      </c>
      <c r="B2162" s="83" t="s">
        <v>7769</v>
      </c>
    </row>
    <row r="2163" spans="1:2" ht="15">
      <c r="A2163" s="84" t="s">
        <v>2617</v>
      </c>
      <c r="B2163" s="83" t="s">
        <v>7769</v>
      </c>
    </row>
    <row r="2164" spans="1:2" ht="15">
      <c r="A2164" s="84" t="s">
        <v>2618</v>
      </c>
      <c r="B2164" s="83" t="s">
        <v>7769</v>
      </c>
    </row>
    <row r="2165" spans="1:2" ht="15">
      <c r="A2165" s="84" t="s">
        <v>2619</v>
      </c>
      <c r="B2165" s="83" t="s">
        <v>7769</v>
      </c>
    </row>
    <row r="2166" spans="1:2" ht="15">
      <c r="A2166" s="84" t="s">
        <v>2620</v>
      </c>
      <c r="B2166" s="83" t="s">
        <v>7769</v>
      </c>
    </row>
    <row r="2167" spans="1:2" ht="15">
      <c r="A2167" s="84" t="s">
        <v>2621</v>
      </c>
      <c r="B2167" s="83" t="s">
        <v>7769</v>
      </c>
    </row>
    <row r="2168" spans="1:2" ht="15">
      <c r="A2168" s="84" t="s">
        <v>2622</v>
      </c>
      <c r="B2168" s="83" t="s">
        <v>7769</v>
      </c>
    </row>
    <row r="2169" spans="1:2" ht="15">
      <c r="A2169" s="84" t="s">
        <v>2623</v>
      </c>
      <c r="B2169" s="83" t="s">
        <v>7769</v>
      </c>
    </row>
    <row r="2170" spans="1:2" ht="15">
      <c r="A2170" s="84" t="s">
        <v>2624</v>
      </c>
      <c r="B2170" s="83" t="s">
        <v>7769</v>
      </c>
    </row>
    <row r="2171" spans="1:2" ht="15">
      <c r="A2171" s="84" t="s">
        <v>2625</v>
      </c>
      <c r="B2171" s="83" t="s">
        <v>7769</v>
      </c>
    </row>
    <row r="2172" spans="1:2" ht="15">
      <c r="A2172" s="84" t="s">
        <v>2626</v>
      </c>
      <c r="B2172" s="83" t="s">
        <v>7769</v>
      </c>
    </row>
    <row r="2173" spans="1:2" ht="15">
      <c r="A2173" s="84" t="s">
        <v>2627</v>
      </c>
      <c r="B2173" s="83" t="s">
        <v>7769</v>
      </c>
    </row>
    <row r="2174" spans="1:2" ht="15">
      <c r="A2174" s="84" t="s">
        <v>2628</v>
      </c>
      <c r="B2174" s="83" t="s">
        <v>7769</v>
      </c>
    </row>
    <row r="2175" spans="1:2" ht="15">
      <c r="A2175" s="84" t="s">
        <v>2629</v>
      </c>
      <c r="B2175" s="83" t="s">
        <v>7769</v>
      </c>
    </row>
    <row r="2176" spans="1:2" ht="15">
      <c r="A2176" s="84" t="s">
        <v>2630</v>
      </c>
      <c r="B2176" s="83" t="s">
        <v>7769</v>
      </c>
    </row>
    <row r="2177" spans="1:2" ht="15">
      <c r="A2177" s="84" t="s">
        <v>2631</v>
      </c>
      <c r="B2177" s="83" t="s">
        <v>7769</v>
      </c>
    </row>
    <row r="2178" spans="1:2" ht="15">
      <c r="A2178" s="84" t="s">
        <v>2632</v>
      </c>
      <c r="B2178" s="83" t="s">
        <v>7769</v>
      </c>
    </row>
    <row r="2179" spans="1:2" ht="15">
      <c r="A2179" s="84" t="s">
        <v>2633</v>
      </c>
      <c r="B2179" s="83" t="s">
        <v>7769</v>
      </c>
    </row>
    <row r="2180" spans="1:2" ht="15">
      <c r="A2180" s="84" t="s">
        <v>2634</v>
      </c>
      <c r="B2180" s="83" t="s">
        <v>7769</v>
      </c>
    </row>
    <row r="2181" spans="1:2" ht="15">
      <c r="A2181" s="84" t="s">
        <v>2635</v>
      </c>
      <c r="B2181" s="83" t="s">
        <v>7769</v>
      </c>
    </row>
    <row r="2182" spans="1:2" ht="15">
      <c r="A2182" s="84" t="s">
        <v>2636</v>
      </c>
      <c r="B2182" s="83" t="s">
        <v>7769</v>
      </c>
    </row>
    <row r="2183" spans="1:2" ht="15">
      <c r="A2183" s="84" t="s">
        <v>2637</v>
      </c>
      <c r="B2183" s="83" t="s">
        <v>7769</v>
      </c>
    </row>
    <row r="2184" spans="1:2" ht="15">
      <c r="A2184" s="84" t="s">
        <v>2638</v>
      </c>
      <c r="B2184" s="83" t="s">
        <v>7769</v>
      </c>
    </row>
    <row r="2185" spans="1:2" ht="15">
      <c r="A2185" s="84" t="s">
        <v>2639</v>
      </c>
      <c r="B2185" s="83" t="s">
        <v>7769</v>
      </c>
    </row>
    <row r="2186" spans="1:2" ht="15">
      <c r="A2186" s="84" t="s">
        <v>2640</v>
      </c>
      <c r="B2186" s="83" t="s">
        <v>7769</v>
      </c>
    </row>
    <row r="2187" spans="1:2" ht="15">
      <c r="A2187" s="84" t="s">
        <v>2641</v>
      </c>
      <c r="B2187" s="83" t="s">
        <v>7769</v>
      </c>
    </row>
    <row r="2188" spans="1:2" ht="15">
      <c r="A2188" s="84" t="s">
        <v>2642</v>
      </c>
      <c r="B2188" s="83" t="s">
        <v>7769</v>
      </c>
    </row>
    <row r="2189" spans="1:2" ht="15">
      <c r="A2189" s="84" t="s">
        <v>2643</v>
      </c>
      <c r="B2189" s="83" t="s">
        <v>7769</v>
      </c>
    </row>
    <row r="2190" spans="1:2" ht="15">
      <c r="A2190" s="84" t="s">
        <v>2644</v>
      </c>
      <c r="B2190" s="83" t="s">
        <v>7769</v>
      </c>
    </row>
    <row r="2191" spans="1:2" ht="15">
      <c r="A2191" s="84" t="s">
        <v>2645</v>
      </c>
      <c r="B2191" s="83" t="s">
        <v>7769</v>
      </c>
    </row>
    <row r="2192" spans="1:2" ht="15">
      <c r="A2192" s="84" t="s">
        <v>2646</v>
      </c>
      <c r="B2192" s="83" t="s">
        <v>7769</v>
      </c>
    </row>
    <row r="2193" spans="1:2" ht="15">
      <c r="A2193" s="84" t="s">
        <v>2647</v>
      </c>
      <c r="B2193" s="83" t="s">
        <v>7769</v>
      </c>
    </row>
    <row r="2194" spans="1:2" ht="15">
      <c r="A2194" s="84" t="s">
        <v>2648</v>
      </c>
      <c r="B2194" s="83" t="s">
        <v>7769</v>
      </c>
    </row>
    <row r="2195" spans="1:2" ht="15">
      <c r="A2195" s="84" t="s">
        <v>2649</v>
      </c>
      <c r="B2195" s="83" t="s">
        <v>7769</v>
      </c>
    </row>
    <row r="2196" spans="1:2" ht="15">
      <c r="A2196" s="84" t="s">
        <v>2650</v>
      </c>
      <c r="B2196" s="83" t="s">
        <v>7769</v>
      </c>
    </row>
    <row r="2197" spans="1:2" ht="15">
      <c r="A2197" s="84" t="s">
        <v>2651</v>
      </c>
      <c r="B2197" s="83" t="s">
        <v>7769</v>
      </c>
    </row>
    <row r="2198" spans="1:2" ht="15">
      <c r="A2198" s="84" t="s">
        <v>2652</v>
      </c>
      <c r="B2198" s="83" t="s">
        <v>7769</v>
      </c>
    </row>
    <row r="2199" spans="1:2" ht="15">
      <c r="A2199" s="84" t="s">
        <v>2653</v>
      </c>
      <c r="B2199" s="83" t="s">
        <v>7769</v>
      </c>
    </row>
    <row r="2200" spans="1:2" ht="15">
      <c r="A2200" s="84" t="s">
        <v>2654</v>
      </c>
      <c r="B2200" s="83" t="s">
        <v>7769</v>
      </c>
    </row>
    <row r="2201" spans="1:2" ht="15">
      <c r="A2201" s="84" t="s">
        <v>2655</v>
      </c>
      <c r="B2201" s="83" t="s">
        <v>7769</v>
      </c>
    </row>
    <row r="2202" spans="1:2" ht="15">
      <c r="A2202" s="84" t="s">
        <v>2656</v>
      </c>
      <c r="B2202" s="83" t="s">
        <v>7769</v>
      </c>
    </row>
    <row r="2203" spans="1:2" ht="15">
      <c r="A2203" s="84" t="s">
        <v>2657</v>
      </c>
      <c r="B2203" s="83" t="s">
        <v>7769</v>
      </c>
    </row>
    <row r="2204" spans="1:2" ht="15">
      <c r="A2204" s="84" t="s">
        <v>2658</v>
      </c>
      <c r="B2204" s="83" t="s">
        <v>7769</v>
      </c>
    </row>
    <row r="2205" spans="1:2" ht="15">
      <c r="A2205" s="84" t="s">
        <v>2659</v>
      </c>
      <c r="B2205" s="83" t="s">
        <v>7769</v>
      </c>
    </row>
    <row r="2206" spans="1:2" ht="15">
      <c r="A2206" s="84" t="s">
        <v>2660</v>
      </c>
      <c r="B2206" s="83" t="s">
        <v>7769</v>
      </c>
    </row>
    <row r="2207" spans="1:2" ht="15">
      <c r="A2207" s="84" t="s">
        <v>2661</v>
      </c>
      <c r="B2207" s="83" t="s">
        <v>7769</v>
      </c>
    </row>
    <row r="2208" spans="1:2" ht="15">
      <c r="A2208" s="84" t="s">
        <v>2662</v>
      </c>
      <c r="B2208" s="83" t="s">
        <v>7769</v>
      </c>
    </row>
    <row r="2209" spans="1:2" ht="15">
      <c r="A2209" s="84" t="s">
        <v>2663</v>
      </c>
      <c r="B2209" s="83" t="s">
        <v>7769</v>
      </c>
    </row>
    <row r="2210" spans="1:2" ht="15">
      <c r="A2210" s="84" t="s">
        <v>2664</v>
      </c>
      <c r="B2210" s="83" t="s">
        <v>7769</v>
      </c>
    </row>
    <row r="2211" spans="1:2" ht="15">
      <c r="A2211" s="84" t="s">
        <v>2665</v>
      </c>
      <c r="B2211" s="83" t="s">
        <v>7769</v>
      </c>
    </row>
    <row r="2212" spans="1:2" ht="15">
      <c r="A2212" s="84" t="s">
        <v>2666</v>
      </c>
      <c r="B2212" s="83" t="s">
        <v>7769</v>
      </c>
    </row>
    <row r="2213" spans="1:2" ht="15">
      <c r="A2213" s="84" t="s">
        <v>2667</v>
      </c>
      <c r="B2213" s="83" t="s">
        <v>7769</v>
      </c>
    </row>
    <row r="2214" spans="1:2" ht="15">
      <c r="A2214" s="84" t="s">
        <v>2668</v>
      </c>
      <c r="B2214" s="83" t="s">
        <v>7769</v>
      </c>
    </row>
    <row r="2215" spans="1:2" ht="15">
      <c r="A2215" s="84" t="s">
        <v>2669</v>
      </c>
      <c r="B2215" s="83" t="s">
        <v>7769</v>
      </c>
    </row>
    <row r="2216" spans="1:2" ht="15">
      <c r="A2216" s="84" t="s">
        <v>2670</v>
      </c>
      <c r="B2216" s="83" t="s">
        <v>7769</v>
      </c>
    </row>
    <row r="2217" spans="1:2" ht="15">
      <c r="A2217" s="84" t="s">
        <v>2671</v>
      </c>
      <c r="B2217" s="83" t="s">
        <v>7769</v>
      </c>
    </row>
    <row r="2218" spans="1:2" ht="15">
      <c r="A2218" s="84" t="s">
        <v>2672</v>
      </c>
      <c r="B2218" s="83" t="s">
        <v>7769</v>
      </c>
    </row>
    <row r="2219" spans="1:2" ht="15">
      <c r="A2219" s="84" t="s">
        <v>2673</v>
      </c>
      <c r="B2219" s="83" t="s">
        <v>7769</v>
      </c>
    </row>
    <row r="2220" spans="1:2" ht="15">
      <c r="A2220" s="84" t="s">
        <v>2674</v>
      </c>
      <c r="B2220" s="83" t="s">
        <v>7769</v>
      </c>
    </row>
    <row r="2221" spans="1:2" ht="15">
      <c r="A2221" s="84" t="s">
        <v>2675</v>
      </c>
      <c r="B2221" s="83" t="s">
        <v>7769</v>
      </c>
    </row>
    <row r="2222" spans="1:2" ht="15">
      <c r="A2222" s="84" t="s">
        <v>2676</v>
      </c>
      <c r="B2222" s="83" t="s">
        <v>7769</v>
      </c>
    </row>
    <row r="2223" spans="1:2" ht="15">
      <c r="A2223" s="84" t="s">
        <v>2677</v>
      </c>
      <c r="B2223" s="83" t="s">
        <v>7769</v>
      </c>
    </row>
    <row r="2224" spans="1:2" ht="15">
      <c r="A2224" s="84" t="s">
        <v>2678</v>
      </c>
      <c r="B2224" s="83" t="s">
        <v>7769</v>
      </c>
    </row>
    <row r="2225" spans="1:2" ht="15">
      <c r="A2225" s="84" t="s">
        <v>2679</v>
      </c>
      <c r="B2225" s="83" t="s">
        <v>7769</v>
      </c>
    </row>
    <row r="2226" spans="1:2" ht="15">
      <c r="A2226" s="84" t="s">
        <v>2680</v>
      </c>
      <c r="B2226" s="83" t="s">
        <v>7769</v>
      </c>
    </row>
    <row r="2227" spans="1:2" ht="15">
      <c r="A2227" s="84" t="s">
        <v>2681</v>
      </c>
      <c r="B2227" s="83" t="s">
        <v>7769</v>
      </c>
    </row>
    <row r="2228" spans="1:2" ht="15">
      <c r="A2228" s="84" t="s">
        <v>2682</v>
      </c>
      <c r="B2228" s="83" t="s">
        <v>7769</v>
      </c>
    </row>
    <row r="2229" spans="1:2" ht="15">
      <c r="A2229" s="84" t="s">
        <v>2683</v>
      </c>
      <c r="B2229" s="83" t="s">
        <v>7769</v>
      </c>
    </row>
    <row r="2230" spans="1:2" ht="15">
      <c r="A2230" s="84" t="s">
        <v>2684</v>
      </c>
      <c r="B2230" s="83" t="s">
        <v>7769</v>
      </c>
    </row>
    <row r="2231" spans="1:2" ht="15">
      <c r="A2231" s="84" t="s">
        <v>2685</v>
      </c>
      <c r="B2231" s="83" t="s">
        <v>7769</v>
      </c>
    </row>
    <row r="2232" spans="1:2" ht="15">
      <c r="A2232" s="84" t="s">
        <v>2686</v>
      </c>
      <c r="B2232" s="83" t="s">
        <v>7769</v>
      </c>
    </row>
    <row r="2233" spans="1:2" ht="15">
      <c r="A2233" s="84" t="s">
        <v>2687</v>
      </c>
      <c r="B2233" s="83" t="s">
        <v>7769</v>
      </c>
    </row>
    <row r="2234" spans="1:2" ht="15">
      <c r="A2234" s="84" t="s">
        <v>2688</v>
      </c>
      <c r="B2234" s="83" t="s">
        <v>7769</v>
      </c>
    </row>
    <row r="2235" spans="1:2" ht="15">
      <c r="A2235" s="84" t="s">
        <v>2689</v>
      </c>
      <c r="B2235" s="83" t="s">
        <v>7769</v>
      </c>
    </row>
    <row r="2236" spans="1:2" ht="15">
      <c r="A2236" s="84" t="s">
        <v>2690</v>
      </c>
      <c r="B2236" s="83" t="s">
        <v>7769</v>
      </c>
    </row>
    <row r="2237" spans="1:2" ht="15">
      <c r="A2237" s="84" t="s">
        <v>2691</v>
      </c>
      <c r="B2237" s="83" t="s">
        <v>7769</v>
      </c>
    </row>
    <row r="2238" spans="1:2" ht="15">
      <c r="A2238" s="84" t="s">
        <v>2692</v>
      </c>
      <c r="B2238" s="83" t="s">
        <v>7769</v>
      </c>
    </row>
    <row r="2239" spans="1:2" ht="15">
      <c r="A2239" s="84" t="s">
        <v>2693</v>
      </c>
      <c r="B2239" s="83" t="s">
        <v>7769</v>
      </c>
    </row>
    <row r="2240" spans="1:2" ht="15">
      <c r="A2240" s="84" t="s">
        <v>2694</v>
      </c>
      <c r="B2240" s="83" t="s">
        <v>7769</v>
      </c>
    </row>
    <row r="2241" spans="1:2" ht="15">
      <c r="A2241" s="84" t="s">
        <v>2695</v>
      </c>
      <c r="B2241" s="83" t="s">
        <v>7769</v>
      </c>
    </row>
    <row r="2242" spans="1:2" ht="15">
      <c r="A2242" s="84" t="s">
        <v>2696</v>
      </c>
      <c r="B2242" s="83" t="s">
        <v>7769</v>
      </c>
    </row>
    <row r="2243" spans="1:2" ht="15">
      <c r="A2243" s="84" t="s">
        <v>2697</v>
      </c>
      <c r="B2243" s="83" t="s">
        <v>7769</v>
      </c>
    </row>
    <row r="2244" spans="1:2" ht="15">
      <c r="A2244" s="84" t="s">
        <v>2698</v>
      </c>
      <c r="B2244" s="83" t="s">
        <v>7769</v>
      </c>
    </row>
    <row r="2245" spans="1:2" ht="15">
      <c r="A2245" s="84" t="s">
        <v>2699</v>
      </c>
      <c r="B2245" s="83" t="s">
        <v>7769</v>
      </c>
    </row>
    <row r="2246" spans="1:2" ht="15">
      <c r="A2246" s="84" t="s">
        <v>2700</v>
      </c>
      <c r="B2246" s="83" t="s">
        <v>7769</v>
      </c>
    </row>
    <row r="2247" spans="1:2" ht="15">
      <c r="A2247" s="84" t="s">
        <v>2701</v>
      </c>
      <c r="B2247" s="83" t="s">
        <v>7769</v>
      </c>
    </row>
    <row r="2248" spans="1:2" ht="15">
      <c r="A2248" s="84" t="s">
        <v>2702</v>
      </c>
      <c r="B2248" s="83" t="s">
        <v>7769</v>
      </c>
    </row>
    <row r="2249" spans="1:2" ht="15">
      <c r="A2249" s="84" t="s">
        <v>2703</v>
      </c>
      <c r="B2249" s="83" t="s">
        <v>7769</v>
      </c>
    </row>
    <row r="2250" spans="1:2" ht="15">
      <c r="A2250" s="84" t="s">
        <v>2704</v>
      </c>
      <c r="B2250" s="83" t="s">
        <v>7769</v>
      </c>
    </row>
    <row r="2251" spans="1:2" ht="15">
      <c r="A2251" s="84" t="s">
        <v>2705</v>
      </c>
      <c r="B2251" s="83" t="s">
        <v>7769</v>
      </c>
    </row>
    <row r="2252" spans="1:2" ht="15">
      <c r="A2252" s="84" t="s">
        <v>2706</v>
      </c>
      <c r="B2252" s="83" t="s">
        <v>7769</v>
      </c>
    </row>
    <row r="2253" spans="1:2" ht="15">
      <c r="A2253" s="84" t="s">
        <v>2707</v>
      </c>
      <c r="B2253" s="83" t="s">
        <v>7769</v>
      </c>
    </row>
    <row r="2254" spans="1:2" ht="15">
      <c r="A2254" s="84" t="s">
        <v>2708</v>
      </c>
      <c r="B2254" s="83" t="s">
        <v>7769</v>
      </c>
    </row>
    <row r="2255" spans="1:2" ht="15">
      <c r="A2255" s="84" t="s">
        <v>2709</v>
      </c>
      <c r="B2255" s="83" t="s">
        <v>7769</v>
      </c>
    </row>
    <row r="2256" spans="1:2" ht="15">
      <c r="A2256" s="84" t="s">
        <v>2710</v>
      </c>
      <c r="B2256" s="83" t="s">
        <v>7769</v>
      </c>
    </row>
    <row r="2257" spans="1:2" ht="15">
      <c r="A2257" s="84" t="s">
        <v>2711</v>
      </c>
      <c r="B2257" s="83" t="s">
        <v>7769</v>
      </c>
    </row>
    <row r="2258" spans="1:2" ht="15">
      <c r="A2258" s="84" t="s">
        <v>2712</v>
      </c>
      <c r="B2258" s="83" t="s">
        <v>7769</v>
      </c>
    </row>
    <row r="2259" spans="1:2" ht="15">
      <c r="A2259" s="84" t="s">
        <v>2713</v>
      </c>
      <c r="B2259" s="83" t="s">
        <v>7769</v>
      </c>
    </row>
    <row r="2260" spans="1:2" ht="15">
      <c r="A2260" s="84" t="s">
        <v>2714</v>
      </c>
      <c r="B2260" s="83" t="s">
        <v>7769</v>
      </c>
    </row>
    <row r="2261" spans="1:2" ht="15">
      <c r="A2261" s="84" t="s">
        <v>2715</v>
      </c>
      <c r="B2261" s="83" t="s">
        <v>7769</v>
      </c>
    </row>
    <row r="2262" spans="1:2" ht="15">
      <c r="A2262" s="84" t="s">
        <v>2716</v>
      </c>
      <c r="B2262" s="83" t="s">
        <v>7769</v>
      </c>
    </row>
    <row r="2263" spans="1:2" ht="15">
      <c r="A2263" s="84" t="s">
        <v>2717</v>
      </c>
      <c r="B2263" s="83" t="s">
        <v>7769</v>
      </c>
    </row>
    <row r="2264" spans="1:2" ht="15">
      <c r="A2264" s="84" t="s">
        <v>2718</v>
      </c>
      <c r="B2264" s="83" t="s">
        <v>7769</v>
      </c>
    </row>
    <row r="2265" spans="1:2" ht="15">
      <c r="A2265" s="84" t="s">
        <v>2719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3691</v>
      </c>
      <c r="B3237" s="83" t="s">
        <v>7770</v>
      </c>
    </row>
    <row r="3238" spans="1:2" ht="15">
      <c r="A3238" s="84" t="s">
        <v>3692</v>
      </c>
      <c r="B3238" s="83" t="s">
        <v>7770</v>
      </c>
    </row>
    <row r="3239" spans="1:2" ht="15">
      <c r="A3239" s="84" t="s">
        <v>3693</v>
      </c>
      <c r="B3239" s="83" t="s">
        <v>7770</v>
      </c>
    </row>
    <row r="3240" spans="1:2" ht="15">
      <c r="A3240" s="84" t="s">
        <v>3694</v>
      </c>
      <c r="B3240" s="83" t="s">
        <v>7770</v>
      </c>
    </row>
    <row r="3241" spans="1:2" ht="15">
      <c r="A3241" s="84" t="s">
        <v>3695</v>
      </c>
      <c r="B3241" s="83" t="s">
        <v>7770</v>
      </c>
    </row>
    <row r="3242" spans="1:2" ht="15">
      <c r="A3242" s="84" t="s">
        <v>3696</v>
      </c>
      <c r="B3242" s="83" t="s">
        <v>7770</v>
      </c>
    </row>
    <row r="3243" spans="1:2" ht="15">
      <c r="A3243" s="84" t="s">
        <v>3697</v>
      </c>
      <c r="B3243" s="83" t="s">
        <v>7770</v>
      </c>
    </row>
    <row r="3244" spans="1:2" ht="15">
      <c r="A3244" s="84" t="s">
        <v>3698</v>
      </c>
      <c r="B3244" s="83" t="s">
        <v>7770</v>
      </c>
    </row>
    <row r="3245" spans="1:2" ht="15">
      <c r="A3245" s="84" t="s">
        <v>3699</v>
      </c>
      <c r="B3245" s="83" t="s">
        <v>7770</v>
      </c>
    </row>
    <row r="3246" spans="1:2" ht="15">
      <c r="A3246" s="84" t="s">
        <v>3700</v>
      </c>
      <c r="B3246" s="83" t="s">
        <v>7770</v>
      </c>
    </row>
    <row r="3247" spans="1:2" ht="15">
      <c r="A3247" s="84" t="s">
        <v>3701</v>
      </c>
      <c r="B3247" s="83" t="s">
        <v>7770</v>
      </c>
    </row>
    <row r="3248" spans="1:2" ht="15">
      <c r="A3248" s="84" t="s">
        <v>3702</v>
      </c>
      <c r="B3248" s="83" t="s">
        <v>7770</v>
      </c>
    </row>
    <row r="3249" spans="1:2" ht="15">
      <c r="A3249" s="84" t="s">
        <v>3703</v>
      </c>
      <c r="B3249" s="83" t="s">
        <v>7770</v>
      </c>
    </row>
    <row r="3250" spans="1:2" ht="15">
      <c r="A3250" s="84" t="s">
        <v>3704</v>
      </c>
      <c r="B3250" s="83" t="s">
        <v>7770</v>
      </c>
    </row>
    <row r="3251" spans="1:2" ht="15">
      <c r="A3251" s="84" t="s">
        <v>3705</v>
      </c>
      <c r="B3251" s="83" t="s">
        <v>7770</v>
      </c>
    </row>
    <row r="3252" spans="1:2" ht="15">
      <c r="A3252" s="84" t="s">
        <v>3706</v>
      </c>
      <c r="B3252" s="83" t="s">
        <v>7770</v>
      </c>
    </row>
    <row r="3253" spans="1:2" ht="15">
      <c r="A3253" s="84" t="s">
        <v>3707</v>
      </c>
      <c r="B3253" s="83" t="s">
        <v>7770</v>
      </c>
    </row>
    <row r="3254" spans="1:2" ht="15">
      <c r="A3254" s="84" t="s">
        <v>3708</v>
      </c>
      <c r="B3254" s="83" t="s">
        <v>7770</v>
      </c>
    </row>
    <row r="3255" spans="1:2" ht="15">
      <c r="A3255" s="84" t="s">
        <v>3709</v>
      </c>
      <c r="B3255" s="83" t="s">
        <v>7770</v>
      </c>
    </row>
    <row r="3256" spans="1:2" ht="15">
      <c r="A3256" s="84" t="s">
        <v>3710</v>
      </c>
      <c r="B3256" s="83" t="s">
        <v>7770</v>
      </c>
    </row>
    <row r="3257" spans="1:2" ht="15">
      <c r="A3257" s="84" t="s">
        <v>3711</v>
      </c>
      <c r="B3257" s="83" t="s">
        <v>7770</v>
      </c>
    </row>
    <row r="3258" spans="1:2" ht="15">
      <c r="A3258" s="84" t="s">
        <v>3712</v>
      </c>
      <c r="B3258" s="83" t="s">
        <v>7770</v>
      </c>
    </row>
    <row r="3259" spans="1:2" ht="15">
      <c r="A3259" s="84" t="s">
        <v>3713</v>
      </c>
      <c r="B3259" s="83" t="s">
        <v>7770</v>
      </c>
    </row>
    <row r="3260" spans="1:2" ht="15">
      <c r="A3260" s="84" t="s">
        <v>3714</v>
      </c>
      <c r="B3260" s="83" t="s">
        <v>7770</v>
      </c>
    </row>
    <row r="3261" spans="1:2" ht="15">
      <c r="A3261" s="84" t="s">
        <v>3715</v>
      </c>
      <c r="B3261" s="83" t="s">
        <v>7770</v>
      </c>
    </row>
    <row r="3262" spans="1:2" ht="15">
      <c r="A3262" s="84" t="s">
        <v>3716</v>
      </c>
      <c r="B3262" s="83" t="s">
        <v>7770</v>
      </c>
    </row>
    <row r="3263" spans="1:2" ht="15">
      <c r="A3263" s="84" t="s">
        <v>3717</v>
      </c>
      <c r="B3263" s="83" t="s">
        <v>7770</v>
      </c>
    </row>
    <row r="3264" spans="1:2" ht="15">
      <c r="A3264" s="84" t="s">
        <v>3718</v>
      </c>
      <c r="B3264" s="83" t="s">
        <v>7770</v>
      </c>
    </row>
    <row r="3265" spans="1:2" ht="15">
      <c r="A3265" s="84" t="s">
        <v>3719</v>
      </c>
      <c r="B3265" s="83" t="s">
        <v>7770</v>
      </c>
    </row>
    <row r="3266" spans="1:2" ht="15">
      <c r="A3266" s="84" t="s">
        <v>3720</v>
      </c>
      <c r="B3266" s="83" t="s">
        <v>7770</v>
      </c>
    </row>
    <row r="3267" spans="1:2" ht="15">
      <c r="A3267" s="84" t="s">
        <v>3721</v>
      </c>
      <c r="B3267" s="83" t="s">
        <v>7770</v>
      </c>
    </row>
    <row r="3268" spans="1:2" ht="15">
      <c r="A3268" s="84" t="s">
        <v>3722</v>
      </c>
      <c r="B3268" s="83" t="s">
        <v>7770</v>
      </c>
    </row>
    <row r="3269" spans="1:2" ht="15">
      <c r="A3269" s="84" t="s">
        <v>3723</v>
      </c>
      <c r="B3269" s="83" t="s">
        <v>7770</v>
      </c>
    </row>
    <row r="3270" spans="1:2" ht="15">
      <c r="A3270" s="84" t="s">
        <v>3724</v>
      </c>
      <c r="B3270" s="83" t="s">
        <v>7770</v>
      </c>
    </row>
    <row r="3271" spans="1:2" ht="15">
      <c r="A3271" s="84" t="s">
        <v>3725</v>
      </c>
      <c r="B3271" s="83" t="s">
        <v>7770</v>
      </c>
    </row>
    <row r="3272" spans="1:2" ht="15">
      <c r="A3272" s="84" t="s">
        <v>3726</v>
      </c>
      <c r="B3272" s="83" t="s">
        <v>7770</v>
      </c>
    </row>
    <row r="3273" spans="1:2" ht="15">
      <c r="A3273" s="84" t="s">
        <v>3727</v>
      </c>
      <c r="B3273" s="83" t="s">
        <v>7770</v>
      </c>
    </row>
    <row r="3274" spans="1:2" ht="15">
      <c r="A3274" s="84" t="s">
        <v>3728</v>
      </c>
      <c r="B3274" s="83" t="s">
        <v>7770</v>
      </c>
    </row>
    <row r="3275" spans="1:2" ht="15">
      <c r="A3275" s="84" t="s">
        <v>3729</v>
      </c>
      <c r="B3275" s="83" t="s">
        <v>7770</v>
      </c>
    </row>
    <row r="3276" spans="1:2" ht="15">
      <c r="A3276" s="84" t="s">
        <v>3730</v>
      </c>
      <c r="B3276" s="83" t="s">
        <v>7770</v>
      </c>
    </row>
    <row r="3277" spans="1:2" ht="15">
      <c r="A3277" s="84" t="s">
        <v>3731</v>
      </c>
      <c r="B3277" s="83" t="s">
        <v>7770</v>
      </c>
    </row>
    <row r="3278" spans="1:2" ht="15">
      <c r="A3278" s="84" t="s">
        <v>3732</v>
      </c>
      <c r="B3278" s="83" t="s">
        <v>7770</v>
      </c>
    </row>
    <row r="3279" spans="1:2" ht="15">
      <c r="A3279" s="84" t="s">
        <v>3733</v>
      </c>
      <c r="B3279" s="83" t="s">
        <v>7770</v>
      </c>
    </row>
    <row r="3280" spans="1:2" ht="15">
      <c r="A3280" s="84" t="s">
        <v>3734</v>
      </c>
      <c r="B3280" s="83" t="s">
        <v>7770</v>
      </c>
    </row>
    <row r="3281" spans="1:2" ht="15">
      <c r="A3281" s="84" t="s">
        <v>3735</v>
      </c>
      <c r="B3281" s="83" t="s">
        <v>7770</v>
      </c>
    </row>
    <row r="3282" spans="1:2" ht="15">
      <c r="A3282" s="84" t="s">
        <v>3736</v>
      </c>
      <c r="B3282" s="83" t="s">
        <v>7770</v>
      </c>
    </row>
    <row r="3283" spans="1:2" ht="15">
      <c r="A3283" s="84" t="s">
        <v>3737</v>
      </c>
      <c r="B3283" s="83" t="s">
        <v>7770</v>
      </c>
    </row>
    <row r="3284" spans="1:2" ht="15">
      <c r="A3284" s="84" t="s">
        <v>3738</v>
      </c>
      <c r="B3284" s="83" t="s">
        <v>7770</v>
      </c>
    </row>
    <row r="3285" spans="1:2" ht="15">
      <c r="A3285" s="84" t="s">
        <v>3739</v>
      </c>
      <c r="B3285" s="83" t="s">
        <v>7770</v>
      </c>
    </row>
    <row r="3286" spans="1:2" ht="15">
      <c r="A3286" s="84" t="s">
        <v>3740</v>
      </c>
      <c r="B3286" s="83" t="s">
        <v>7770</v>
      </c>
    </row>
    <row r="3287" spans="1:2" ht="15">
      <c r="A3287" s="84" t="s">
        <v>3741</v>
      </c>
      <c r="B3287" s="83" t="s">
        <v>7770</v>
      </c>
    </row>
    <row r="3288" spans="1:2" ht="15">
      <c r="A3288" s="84" t="s">
        <v>3742</v>
      </c>
      <c r="B3288" s="83" t="s">
        <v>7770</v>
      </c>
    </row>
    <row r="3289" spans="1:2" ht="15">
      <c r="A3289" s="84" t="s">
        <v>3743</v>
      </c>
      <c r="B3289" s="83" t="s">
        <v>7770</v>
      </c>
    </row>
    <row r="3290" spans="1:2" ht="15">
      <c r="A3290" s="84" t="s">
        <v>3744</v>
      </c>
      <c r="B3290" s="83" t="s">
        <v>7770</v>
      </c>
    </row>
    <row r="3291" spans="1:2" ht="15">
      <c r="A3291" s="84" t="s">
        <v>3745</v>
      </c>
      <c r="B3291" s="83" t="s">
        <v>7770</v>
      </c>
    </row>
    <row r="3292" spans="1:2" ht="15">
      <c r="A3292" s="84" t="s">
        <v>3746</v>
      </c>
      <c r="B3292" s="83" t="s">
        <v>7770</v>
      </c>
    </row>
    <row r="3293" spans="1:2" ht="15">
      <c r="A3293" s="84" t="s">
        <v>3747</v>
      </c>
      <c r="B3293" s="83" t="s">
        <v>7770</v>
      </c>
    </row>
    <row r="3294" spans="1:2" ht="15">
      <c r="A3294" s="84" t="s">
        <v>3748</v>
      </c>
      <c r="B3294" s="83" t="s">
        <v>7770</v>
      </c>
    </row>
    <row r="3295" spans="1:2" ht="15">
      <c r="A3295" s="84" t="s">
        <v>3749</v>
      </c>
      <c r="B3295" s="83" t="s">
        <v>7770</v>
      </c>
    </row>
    <row r="3296" spans="1:2" ht="15">
      <c r="A3296" s="84" t="s">
        <v>3750</v>
      </c>
      <c r="B3296" s="83" t="s">
        <v>7770</v>
      </c>
    </row>
    <row r="3297" spans="1:2" ht="15">
      <c r="A3297" s="84" t="s">
        <v>3751</v>
      </c>
      <c r="B3297" s="83" t="s">
        <v>7770</v>
      </c>
    </row>
    <row r="3298" spans="1:2" ht="15">
      <c r="A3298" s="84" t="s">
        <v>3752</v>
      </c>
      <c r="B3298" s="83" t="s">
        <v>7770</v>
      </c>
    </row>
    <row r="3299" spans="1:2" ht="15">
      <c r="A3299" s="84" t="s">
        <v>3753</v>
      </c>
      <c r="B3299" s="83" t="s">
        <v>7770</v>
      </c>
    </row>
    <row r="3300" spans="1:2" ht="15">
      <c r="A3300" s="84" t="s">
        <v>3754</v>
      </c>
      <c r="B3300" s="83" t="s">
        <v>7770</v>
      </c>
    </row>
    <row r="3301" spans="1:2" ht="15">
      <c r="A3301" s="84" t="s">
        <v>3755</v>
      </c>
      <c r="B3301" s="83" t="s">
        <v>7770</v>
      </c>
    </row>
    <row r="3302" spans="1:2" ht="15">
      <c r="A3302" s="84" t="s">
        <v>3756</v>
      </c>
      <c r="B3302" s="83" t="s">
        <v>7770</v>
      </c>
    </row>
    <row r="3303" spans="1:2" ht="15">
      <c r="A3303" s="84" t="s">
        <v>3757</v>
      </c>
      <c r="B3303" s="83" t="s">
        <v>7770</v>
      </c>
    </row>
    <row r="3304" spans="1:2" ht="15">
      <c r="A3304" s="84" t="s">
        <v>3758</v>
      </c>
      <c r="B3304" s="83" t="s">
        <v>7770</v>
      </c>
    </row>
    <row r="3305" spans="1:2" ht="15">
      <c r="A3305" s="84" t="s">
        <v>3759</v>
      </c>
      <c r="B3305" s="83" t="s">
        <v>7770</v>
      </c>
    </row>
    <row r="3306" spans="1:2" ht="15">
      <c r="A3306" s="84" t="s">
        <v>3760</v>
      </c>
      <c r="B3306" s="83" t="s">
        <v>7770</v>
      </c>
    </row>
    <row r="3307" spans="1:2" ht="15">
      <c r="A3307" s="84" t="s">
        <v>3761</v>
      </c>
      <c r="B3307" s="83" t="s">
        <v>7770</v>
      </c>
    </row>
    <row r="3308" spans="1:2" ht="15">
      <c r="A3308" s="84" t="s">
        <v>3762</v>
      </c>
      <c r="B3308" s="83" t="s">
        <v>7770</v>
      </c>
    </row>
    <row r="3309" spans="1:2" ht="15">
      <c r="A3309" s="84" t="s">
        <v>3763</v>
      </c>
      <c r="B3309" s="83" t="s">
        <v>7770</v>
      </c>
    </row>
    <row r="3310" spans="1:2" ht="15">
      <c r="A3310" s="84" t="s">
        <v>3764</v>
      </c>
      <c r="B3310" s="83" t="s">
        <v>7770</v>
      </c>
    </row>
    <row r="3311" spans="1:2" ht="15">
      <c r="A3311" s="84" t="s">
        <v>3765</v>
      </c>
      <c r="B3311" s="83" t="s">
        <v>7770</v>
      </c>
    </row>
    <row r="3312" spans="1:2" ht="15">
      <c r="A3312" s="84" t="s">
        <v>3766</v>
      </c>
      <c r="B3312" s="83" t="s">
        <v>7770</v>
      </c>
    </row>
    <row r="3313" spans="1:2" ht="15">
      <c r="A3313" s="84" t="s">
        <v>3767</v>
      </c>
      <c r="B3313" s="83" t="s">
        <v>7770</v>
      </c>
    </row>
    <row r="3314" spans="1:2" ht="15">
      <c r="A3314" s="84" t="s">
        <v>3768</v>
      </c>
      <c r="B3314" s="83" t="s">
        <v>7770</v>
      </c>
    </row>
    <row r="3315" spans="1:2" ht="15">
      <c r="A3315" s="84" t="s">
        <v>3769</v>
      </c>
      <c r="B3315" s="83" t="s">
        <v>7770</v>
      </c>
    </row>
    <row r="3316" spans="1:2" ht="15">
      <c r="A3316" s="84" t="s">
        <v>3770</v>
      </c>
      <c r="B3316" s="83" t="s">
        <v>7770</v>
      </c>
    </row>
    <row r="3317" spans="1:2" ht="15">
      <c r="A3317" s="84" t="s">
        <v>3771</v>
      </c>
      <c r="B3317" s="83" t="s">
        <v>7770</v>
      </c>
    </row>
    <row r="3318" spans="1:2" ht="15">
      <c r="A3318" s="84" t="s">
        <v>3772</v>
      </c>
      <c r="B3318" s="83" t="s">
        <v>7770</v>
      </c>
    </row>
    <row r="3319" spans="1:2" ht="15">
      <c r="A3319" s="84" t="s">
        <v>3773</v>
      </c>
      <c r="B3319" s="83" t="s">
        <v>7770</v>
      </c>
    </row>
    <row r="3320" spans="1:2" ht="15">
      <c r="A3320" s="84" t="s">
        <v>3774</v>
      </c>
      <c r="B3320" s="83" t="s">
        <v>7770</v>
      </c>
    </row>
    <row r="3321" spans="1:2" ht="15">
      <c r="A3321" s="84" t="s">
        <v>3775</v>
      </c>
      <c r="B3321" s="83" t="s">
        <v>7770</v>
      </c>
    </row>
    <row r="3322" spans="1:2" ht="15">
      <c r="A3322" s="84" t="s">
        <v>3776</v>
      </c>
      <c r="B3322" s="83" t="s">
        <v>7770</v>
      </c>
    </row>
    <row r="3323" spans="1:2" ht="15">
      <c r="A3323" s="84" t="s">
        <v>3777</v>
      </c>
      <c r="B3323" s="83" t="s">
        <v>7770</v>
      </c>
    </row>
    <row r="3324" spans="1:2" ht="15">
      <c r="A3324" s="84" t="s">
        <v>3778</v>
      </c>
      <c r="B3324" s="83" t="s">
        <v>7770</v>
      </c>
    </row>
    <row r="3325" spans="1:2" ht="15">
      <c r="A3325" s="84" t="s">
        <v>3779</v>
      </c>
      <c r="B3325" s="83" t="s">
        <v>7770</v>
      </c>
    </row>
    <row r="3326" spans="1:2" ht="15">
      <c r="A3326" s="84" t="s">
        <v>3780</v>
      </c>
      <c r="B3326" s="83" t="s">
        <v>7770</v>
      </c>
    </row>
    <row r="3327" spans="1:2" ht="15">
      <c r="A3327" s="84" t="s">
        <v>3781</v>
      </c>
      <c r="B3327" s="83" t="s">
        <v>7770</v>
      </c>
    </row>
    <row r="3328" spans="1:2" ht="15">
      <c r="A3328" s="84" t="s">
        <v>3782</v>
      </c>
      <c r="B3328" s="83" t="s">
        <v>7770</v>
      </c>
    </row>
    <row r="3329" spans="1:2" ht="15">
      <c r="A3329" s="84" t="s">
        <v>3783</v>
      </c>
      <c r="B3329" s="83" t="s">
        <v>7770</v>
      </c>
    </row>
    <row r="3330" spans="1:2" ht="15">
      <c r="A3330" s="84" t="s">
        <v>3784</v>
      </c>
      <c r="B3330" s="83" t="s">
        <v>7770</v>
      </c>
    </row>
    <row r="3331" spans="1:2" ht="15">
      <c r="A3331" s="84" t="s">
        <v>3785</v>
      </c>
      <c r="B3331" s="83" t="s">
        <v>7770</v>
      </c>
    </row>
    <row r="3332" spans="1:2" ht="15">
      <c r="A3332" s="84" t="s">
        <v>3786</v>
      </c>
      <c r="B3332" s="83" t="s">
        <v>7770</v>
      </c>
    </row>
    <row r="3333" spans="1:2" ht="15">
      <c r="A3333" s="84" t="s">
        <v>3787</v>
      </c>
      <c r="B3333" s="83" t="s">
        <v>7770</v>
      </c>
    </row>
    <row r="3334" spans="1:2" ht="15">
      <c r="A3334" s="84" t="s">
        <v>3788</v>
      </c>
      <c r="B3334" s="83" t="s">
        <v>7770</v>
      </c>
    </row>
    <row r="3335" spans="1:2" ht="15">
      <c r="A3335" s="84" t="s">
        <v>3789</v>
      </c>
      <c r="B3335" s="83" t="s">
        <v>7770</v>
      </c>
    </row>
    <row r="3336" spans="1:2" ht="15">
      <c r="A3336" s="84" t="s">
        <v>3790</v>
      </c>
      <c r="B3336" s="83" t="s">
        <v>7770</v>
      </c>
    </row>
    <row r="3337" spans="1:2" ht="15">
      <c r="A3337" s="84" t="s">
        <v>3791</v>
      </c>
      <c r="B3337" s="83" t="s">
        <v>7770</v>
      </c>
    </row>
    <row r="3338" spans="1:2" ht="15">
      <c r="A3338" s="84" t="s">
        <v>3792</v>
      </c>
      <c r="B3338" s="83" t="s">
        <v>7770</v>
      </c>
    </row>
    <row r="3339" spans="1:2" ht="15">
      <c r="A3339" s="84" t="s">
        <v>3793</v>
      </c>
      <c r="B3339" s="83" t="s">
        <v>7770</v>
      </c>
    </row>
    <row r="3340" spans="1:2" ht="15">
      <c r="A3340" s="84" t="s">
        <v>3794</v>
      </c>
      <c r="B3340" s="83" t="s">
        <v>7770</v>
      </c>
    </row>
    <row r="3341" spans="1:2" ht="15">
      <c r="A3341" s="84" t="s">
        <v>3795</v>
      </c>
      <c r="B3341" s="83" t="s">
        <v>7770</v>
      </c>
    </row>
    <row r="3342" spans="1:2" ht="15">
      <c r="A3342" s="84" t="s">
        <v>3796</v>
      </c>
      <c r="B3342" s="83" t="s">
        <v>7770</v>
      </c>
    </row>
    <row r="3343" spans="1:2" ht="15">
      <c r="A3343" s="84" t="s">
        <v>3797</v>
      </c>
      <c r="B3343" s="83" t="s">
        <v>7770</v>
      </c>
    </row>
    <row r="3344" spans="1:2" ht="15">
      <c r="A3344" s="84" t="s">
        <v>3798</v>
      </c>
      <c r="B3344" s="83" t="s">
        <v>7770</v>
      </c>
    </row>
    <row r="3345" spans="1:2" ht="15">
      <c r="A3345" s="84" t="s">
        <v>3799</v>
      </c>
      <c r="B3345" s="83" t="s">
        <v>7770</v>
      </c>
    </row>
    <row r="3346" spans="1:2" ht="15">
      <c r="A3346" s="84" t="s">
        <v>3800</v>
      </c>
      <c r="B3346" s="83" t="s">
        <v>7770</v>
      </c>
    </row>
    <row r="3347" spans="1:2" ht="15">
      <c r="A3347" s="84" t="s">
        <v>3801</v>
      </c>
      <c r="B3347" s="83" t="s">
        <v>7770</v>
      </c>
    </row>
    <row r="3348" spans="1:2" ht="15">
      <c r="A3348" s="84" t="s">
        <v>3802</v>
      </c>
      <c r="B3348" s="83" t="s">
        <v>7770</v>
      </c>
    </row>
    <row r="3349" spans="1:2" ht="15">
      <c r="A3349" s="84" t="s">
        <v>3803</v>
      </c>
      <c r="B3349" s="83" t="s">
        <v>7770</v>
      </c>
    </row>
    <row r="3350" spans="1:2" ht="15">
      <c r="A3350" s="84" t="s">
        <v>3804</v>
      </c>
      <c r="B3350" s="83" t="s">
        <v>7770</v>
      </c>
    </row>
    <row r="3351" spans="1:2" ht="15">
      <c r="A3351" s="84" t="s">
        <v>3805</v>
      </c>
      <c r="B3351" s="83" t="s">
        <v>7770</v>
      </c>
    </row>
    <row r="3352" spans="1:2" ht="15">
      <c r="A3352" s="84" t="s">
        <v>3806</v>
      </c>
      <c r="B3352" s="83" t="s">
        <v>7770</v>
      </c>
    </row>
    <row r="3353" spans="1:2" ht="15">
      <c r="A3353" s="84" t="s">
        <v>3807</v>
      </c>
      <c r="B3353" s="83" t="s">
        <v>7770</v>
      </c>
    </row>
    <row r="3354" spans="1:2" ht="15">
      <c r="A3354" s="84" t="s">
        <v>3808</v>
      </c>
      <c r="B3354" s="83" t="s">
        <v>7770</v>
      </c>
    </row>
    <row r="3355" spans="1:2" ht="15">
      <c r="A3355" s="84" t="s">
        <v>3809</v>
      </c>
      <c r="B3355" s="83" t="s">
        <v>7770</v>
      </c>
    </row>
    <row r="3356" spans="1:2" ht="15">
      <c r="A3356" s="84" t="s">
        <v>3810</v>
      </c>
      <c r="B3356" s="83" t="s">
        <v>7770</v>
      </c>
    </row>
    <row r="3357" spans="1:2" ht="15">
      <c r="A3357" s="84" t="s">
        <v>3811</v>
      </c>
      <c r="B3357" s="83" t="s">
        <v>7770</v>
      </c>
    </row>
    <row r="3358" spans="1:2" ht="15">
      <c r="A3358" s="84" t="s">
        <v>3812</v>
      </c>
      <c r="B3358" s="83" t="s">
        <v>7770</v>
      </c>
    </row>
    <row r="3359" spans="1:2" ht="15">
      <c r="A3359" s="84" t="s">
        <v>3813</v>
      </c>
      <c r="B3359" s="83" t="s">
        <v>7770</v>
      </c>
    </row>
    <row r="3360" spans="1:2" ht="15">
      <c r="A3360" s="84" t="s">
        <v>3814</v>
      </c>
      <c r="B3360" s="83" t="s">
        <v>7770</v>
      </c>
    </row>
    <row r="3361" spans="1:2" ht="15">
      <c r="A3361" s="84" t="s">
        <v>3815</v>
      </c>
      <c r="B3361" s="83" t="s">
        <v>7770</v>
      </c>
    </row>
    <row r="3362" spans="1:2" ht="15">
      <c r="A3362" s="84" t="s">
        <v>3816</v>
      </c>
      <c r="B3362" s="83" t="s">
        <v>7770</v>
      </c>
    </row>
    <row r="3363" spans="1:2" ht="15">
      <c r="A3363" s="84" t="s">
        <v>3817</v>
      </c>
      <c r="B3363" s="83" t="s">
        <v>7770</v>
      </c>
    </row>
    <row r="3364" spans="1:2" ht="15">
      <c r="A3364" s="84" t="s">
        <v>3818</v>
      </c>
      <c r="B3364" s="83" t="s">
        <v>7770</v>
      </c>
    </row>
    <row r="3365" spans="1:2" ht="15">
      <c r="A3365" s="84" t="s">
        <v>3819</v>
      </c>
      <c r="B3365" s="83" t="s">
        <v>7770</v>
      </c>
    </row>
    <row r="3366" spans="1:2" ht="15">
      <c r="A3366" s="84" t="s">
        <v>3820</v>
      </c>
      <c r="B3366" s="83" t="s">
        <v>7770</v>
      </c>
    </row>
    <row r="3367" spans="1:2" ht="15">
      <c r="A3367" s="84" t="s">
        <v>3821</v>
      </c>
      <c r="B3367" s="83" t="s">
        <v>7770</v>
      </c>
    </row>
    <row r="3368" spans="1:2" ht="15">
      <c r="A3368" s="84" t="s">
        <v>3822</v>
      </c>
      <c r="B3368" s="83" t="s">
        <v>7770</v>
      </c>
    </row>
    <row r="3369" spans="1:2" ht="15">
      <c r="A3369" s="84" t="s">
        <v>3823</v>
      </c>
      <c r="B3369" s="83" t="s">
        <v>7770</v>
      </c>
    </row>
    <row r="3370" spans="1:2" ht="15">
      <c r="A3370" s="84" t="s">
        <v>3824</v>
      </c>
      <c r="B3370" s="83" t="s">
        <v>7770</v>
      </c>
    </row>
    <row r="3371" spans="1:2" ht="15">
      <c r="A3371" s="84" t="s">
        <v>3825</v>
      </c>
      <c r="B3371" s="83" t="s">
        <v>7770</v>
      </c>
    </row>
    <row r="3372" spans="1:2" ht="15">
      <c r="A3372" s="84" t="s">
        <v>3826</v>
      </c>
      <c r="B3372" s="83" t="s">
        <v>7770</v>
      </c>
    </row>
    <row r="3373" spans="1:2" ht="15">
      <c r="A3373" s="84" t="s">
        <v>3827</v>
      </c>
      <c r="B3373" s="83" t="s">
        <v>7770</v>
      </c>
    </row>
    <row r="3374" spans="1:2" ht="15">
      <c r="A3374" s="84" t="s">
        <v>3828</v>
      </c>
      <c r="B3374" s="83" t="s">
        <v>7770</v>
      </c>
    </row>
    <row r="3375" spans="1:2" ht="15">
      <c r="A3375" s="84" t="s">
        <v>3829</v>
      </c>
      <c r="B3375" s="83" t="s">
        <v>7770</v>
      </c>
    </row>
    <row r="3376" spans="1:2" ht="15">
      <c r="A3376" s="84" t="s">
        <v>3830</v>
      </c>
      <c r="B3376" s="83" t="s">
        <v>7770</v>
      </c>
    </row>
    <row r="3377" spans="1:2" ht="15">
      <c r="A3377" s="84" t="s">
        <v>3831</v>
      </c>
      <c r="B3377" s="83" t="s">
        <v>7770</v>
      </c>
    </row>
    <row r="3378" spans="1:2" ht="15">
      <c r="A3378" s="84" t="s">
        <v>3832</v>
      </c>
      <c r="B3378" s="83" t="s">
        <v>7770</v>
      </c>
    </row>
    <row r="3379" spans="1:2" ht="15">
      <c r="A3379" s="84" t="s">
        <v>3833</v>
      </c>
      <c r="B3379" s="83" t="s">
        <v>7770</v>
      </c>
    </row>
    <row r="3380" spans="1:2" ht="15">
      <c r="A3380" s="84" t="s">
        <v>3834</v>
      </c>
      <c r="B3380" s="83" t="s">
        <v>7770</v>
      </c>
    </row>
    <row r="3381" spans="1:2" ht="15">
      <c r="A3381" s="84" t="s">
        <v>3835</v>
      </c>
      <c r="B3381" s="83" t="s">
        <v>7770</v>
      </c>
    </row>
    <row r="3382" spans="1:2" ht="15">
      <c r="A3382" s="84" t="s">
        <v>3836</v>
      </c>
      <c r="B3382" s="83" t="s">
        <v>7770</v>
      </c>
    </row>
    <row r="3383" spans="1:2" ht="15">
      <c r="A3383" s="84" t="s">
        <v>3837</v>
      </c>
      <c r="B3383" s="83" t="s">
        <v>7770</v>
      </c>
    </row>
    <row r="3384" spans="1:2" ht="15">
      <c r="A3384" s="84" t="s">
        <v>3838</v>
      </c>
      <c r="B3384" s="83" t="s">
        <v>7770</v>
      </c>
    </row>
    <row r="3385" spans="1:2" ht="15">
      <c r="A3385" s="84" t="s">
        <v>3839</v>
      </c>
      <c r="B3385" s="83" t="s">
        <v>7770</v>
      </c>
    </row>
    <row r="3386" spans="1:2" ht="15">
      <c r="A3386" s="84" t="s">
        <v>3840</v>
      </c>
      <c r="B3386" s="83" t="s">
        <v>7770</v>
      </c>
    </row>
    <row r="3387" spans="1:2" ht="15">
      <c r="A3387" s="84" t="s">
        <v>3841</v>
      </c>
      <c r="B3387" s="83" t="s">
        <v>7770</v>
      </c>
    </row>
    <row r="3388" spans="1:2" ht="15">
      <c r="A3388" s="84" t="s">
        <v>3842</v>
      </c>
      <c r="B3388" s="83" t="s">
        <v>7770</v>
      </c>
    </row>
    <row r="3389" spans="1:2" ht="15">
      <c r="A3389" s="84" t="s">
        <v>3843</v>
      </c>
      <c r="B3389" s="83" t="s">
        <v>7770</v>
      </c>
    </row>
    <row r="3390" spans="1:2" ht="15">
      <c r="A3390" s="84" t="s">
        <v>3844</v>
      </c>
      <c r="B3390" s="83" t="s">
        <v>7770</v>
      </c>
    </row>
    <row r="3391" spans="1:2" ht="15">
      <c r="A3391" s="84" t="s">
        <v>3845</v>
      </c>
      <c r="B3391" s="83" t="s">
        <v>7770</v>
      </c>
    </row>
    <row r="3392" spans="1:2" ht="15">
      <c r="A3392" s="84" t="s">
        <v>3846</v>
      </c>
      <c r="B3392" s="83" t="s">
        <v>7770</v>
      </c>
    </row>
    <row r="3393" spans="1:2" ht="15">
      <c r="A3393" s="84" t="s">
        <v>3847</v>
      </c>
      <c r="B3393" s="83" t="s">
        <v>7770</v>
      </c>
    </row>
    <row r="3394" spans="1:2" ht="15">
      <c r="A3394" s="84" t="s">
        <v>3848</v>
      </c>
      <c r="B3394" s="83" t="s">
        <v>7770</v>
      </c>
    </row>
    <row r="3395" spans="1:2" ht="15">
      <c r="A3395" s="84" t="s">
        <v>3849</v>
      </c>
      <c r="B3395" s="83" t="s">
        <v>7770</v>
      </c>
    </row>
    <row r="3396" spans="1:2" ht="15">
      <c r="A3396" s="84" t="s">
        <v>3850</v>
      </c>
      <c r="B3396" s="83" t="s">
        <v>7770</v>
      </c>
    </row>
    <row r="3397" spans="1:2" ht="15">
      <c r="A3397" s="84" t="s">
        <v>3851</v>
      </c>
      <c r="B3397" s="83" t="s">
        <v>7770</v>
      </c>
    </row>
    <row r="3398" spans="1:2" ht="15">
      <c r="A3398" s="84" t="s">
        <v>3852</v>
      </c>
      <c r="B3398" s="83" t="s">
        <v>7770</v>
      </c>
    </row>
    <row r="3399" spans="1:2" ht="15">
      <c r="A3399" s="84" t="s">
        <v>3853</v>
      </c>
      <c r="B3399" s="83" t="s">
        <v>7770</v>
      </c>
    </row>
    <row r="3400" spans="1:2" ht="15">
      <c r="A3400" s="84" t="s">
        <v>3854</v>
      </c>
      <c r="B3400" s="83" t="s">
        <v>7770</v>
      </c>
    </row>
    <row r="3401" spans="1:2" ht="15">
      <c r="A3401" s="84" t="s">
        <v>3855</v>
      </c>
      <c r="B3401" s="83" t="s">
        <v>7770</v>
      </c>
    </row>
    <row r="3402" spans="1:2" ht="15">
      <c r="A3402" s="84" t="s">
        <v>3856</v>
      </c>
      <c r="B3402" s="83" t="s">
        <v>7770</v>
      </c>
    </row>
    <row r="3403" spans="1:2" ht="15">
      <c r="A3403" s="84" t="s">
        <v>3857</v>
      </c>
      <c r="B3403" s="83" t="s">
        <v>7770</v>
      </c>
    </row>
    <row r="3404" spans="1:2" ht="15">
      <c r="A3404" s="84" t="s">
        <v>3858</v>
      </c>
      <c r="B3404" s="83" t="s">
        <v>7770</v>
      </c>
    </row>
    <row r="3405" spans="1:2" ht="15">
      <c r="A3405" s="84" t="s">
        <v>3859</v>
      </c>
      <c r="B3405" s="83" t="s">
        <v>7770</v>
      </c>
    </row>
    <row r="3406" spans="1:2" ht="15">
      <c r="A3406" s="84" t="s">
        <v>3860</v>
      </c>
      <c r="B3406" s="83" t="s">
        <v>7770</v>
      </c>
    </row>
    <row r="3407" spans="1:2" ht="15">
      <c r="A3407" s="84" t="s">
        <v>3861</v>
      </c>
      <c r="B3407" s="83" t="s">
        <v>7770</v>
      </c>
    </row>
    <row r="3408" spans="1:2" ht="15">
      <c r="A3408" s="84" t="s">
        <v>3862</v>
      </c>
      <c r="B3408" s="83" t="s">
        <v>7770</v>
      </c>
    </row>
    <row r="3409" spans="1:2" ht="15">
      <c r="A3409" s="84" t="s">
        <v>3863</v>
      </c>
      <c r="B3409" s="83" t="s">
        <v>7770</v>
      </c>
    </row>
    <row r="3410" spans="1:2" ht="15">
      <c r="A3410" s="84" t="s">
        <v>3864</v>
      </c>
      <c r="B3410" s="83" t="s">
        <v>7770</v>
      </c>
    </row>
    <row r="3411" spans="1:2" ht="15">
      <c r="A3411" s="84" t="s">
        <v>3865</v>
      </c>
      <c r="B3411" s="83" t="s">
        <v>7770</v>
      </c>
    </row>
    <row r="3412" spans="1:2" ht="15">
      <c r="A3412" s="84" t="s">
        <v>3866</v>
      </c>
      <c r="B3412" s="83" t="s">
        <v>7770</v>
      </c>
    </row>
    <row r="3413" spans="1:2" ht="15">
      <c r="A3413" s="84" t="s">
        <v>3867</v>
      </c>
      <c r="B3413" s="83" t="s">
        <v>7770</v>
      </c>
    </row>
    <row r="3414" spans="1:2" ht="15">
      <c r="A3414" s="84" t="s">
        <v>3868</v>
      </c>
      <c r="B3414" s="83" t="s">
        <v>7770</v>
      </c>
    </row>
    <row r="3415" spans="1:2" ht="15">
      <c r="A3415" s="84" t="s">
        <v>3869</v>
      </c>
      <c r="B3415" s="83" t="s">
        <v>7770</v>
      </c>
    </row>
    <row r="3416" spans="1:2" ht="15">
      <c r="A3416" s="84" t="s">
        <v>3870</v>
      </c>
      <c r="B3416" s="83" t="s">
        <v>7770</v>
      </c>
    </row>
    <row r="3417" spans="1:2" ht="15">
      <c r="A3417" s="84" t="s">
        <v>3871</v>
      </c>
      <c r="B3417" s="83" t="s">
        <v>7770</v>
      </c>
    </row>
    <row r="3418" spans="1:2" ht="15">
      <c r="A3418" s="84" t="s">
        <v>3872</v>
      </c>
      <c r="B3418" s="83" t="s">
        <v>7770</v>
      </c>
    </row>
    <row r="3419" spans="1:2" ht="15">
      <c r="A3419" s="84" t="s">
        <v>3873</v>
      </c>
      <c r="B3419" s="83" t="s">
        <v>7770</v>
      </c>
    </row>
    <row r="3420" spans="1:2" ht="15">
      <c r="A3420" s="84" t="s">
        <v>3874</v>
      </c>
      <c r="B3420" s="83" t="s">
        <v>7770</v>
      </c>
    </row>
    <row r="3421" spans="1:2" ht="15">
      <c r="A3421" s="84" t="s">
        <v>3875</v>
      </c>
      <c r="B3421" s="83" t="s">
        <v>7770</v>
      </c>
    </row>
    <row r="3422" spans="1:2" ht="15">
      <c r="A3422" s="84" t="s">
        <v>3876</v>
      </c>
      <c r="B3422" s="83" t="s">
        <v>7770</v>
      </c>
    </row>
    <row r="3423" spans="1:2" ht="15">
      <c r="A3423" s="84" t="s">
        <v>3877</v>
      </c>
      <c r="B3423" s="83" t="s">
        <v>7770</v>
      </c>
    </row>
    <row r="3424" spans="1:2" ht="15">
      <c r="A3424" s="84" t="s">
        <v>3878</v>
      </c>
      <c r="B3424" s="83" t="s">
        <v>7770</v>
      </c>
    </row>
    <row r="3425" spans="1:2" ht="15">
      <c r="A3425" s="84" t="s">
        <v>3879</v>
      </c>
      <c r="B3425" s="83" t="s">
        <v>7770</v>
      </c>
    </row>
    <row r="3426" spans="1:2" ht="15">
      <c r="A3426" s="84" t="s">
        <v>3880</v>
      </c>
      <c r="B3426" s="83" t="s">
        <v>7770</v>
      </c>
    </row>
    <row r="3427" spans="1:2" ht="15">
      <c r="A3427" s="84" t="s">
        <v>3881</v>
      </c>
      <c r="B3427" s="83" t="s">
        <v>7770</v>
      </c>
    </row>
    <row r="3428" spans="1:2" ht="15">
      <c r="A3428" s="84" t="s">
        <v>3882</v>
      </c>
      <c r="B3428" s="83" t="s">
        <v>7770</v>
      </c>
    </row>
    <row r="3429" spans="1:2" ht="15">
      <c r="A3429" s="84" t="s">
        <v>3883</v>
      </c>
      <c r="B3429" s="83" t="s">
        <v>7770</v>
      </c>
    </row>
    <row r="3430" spans="1:2" ht="15">
      <c r="A3430" s="84" t="s">
        <v>3884</v>
      </c>
      <c r="B3430" s="83" t="s">
        <v>7770</v>
      </c>
    </row>
    <row r="3431" spans="1:2" ht="15">
      <c r="A3431" s="84" t="s">
        <v>3885</v>
      </c>
      <c r="B3431" s="83" t="s">
        <v>7770</v>
      </c>
    </row>
    <row r="3432" spans="1:2" ht="15">
      <c r="A3432" s="84" t="s">
        <v>3886</v>
      </c>
      <c r="B3432" s="83" t="s">
        <v>7770</v>
      </c>
    </row>
    <row r="3433" spans="1:2" ht="15">
      <c r="A3433" s="84" t="s">
        <v>3887</v>
      </c>
      <c r="B3433" s="83" t="s">
        <v>7770</v>
      </c>
    </row>
    <row r="3434" spans="1:2" ht="15">
      <c r="A3434" s="84" t="s">
        <v>3888</v>
      </c>
      <c r="B3434" s="83" t="s">
        <v>7770</v>
      </c>
    </row>
    <row r="3435" spans="1:2" ht="15">
      <c r="A3435" s="84" t="s">
        <v>3889</v>
      </c>
      <c r="B3435" s="83" t="s">
        <v>7770</v>
      </c>
    </row>
    <row r="3436" spans="1:2" ht="15">
      <c r="A3436" s="84" t="s">
        <v>3890</v>
      </c>
      <c r="B3436" s="83" t="s">
        <v>7770</v>
      </c>
    </row>
    <row r="3437" spans="1:2" ht="15">
      <c r="A3437" s="84" t="s">
        <v>3891</v>
      </c>
      <c r="B3437" s="83" t="s">
        <v>7770</v>
      </c>
    </row>
    <row r="3438" spans="1:2" ht="15">
      <c r="A3438" s="84" t="s">
        <v>3892</v>
      </c>
      <c r="B3438" s="83" t="s">
        <v>7770</v>
      </c>
    </row>
    <row r="3439" spans="1:2" ht="15">
      <c r="A3439" s="84" t="s">
        <v>3893</v>
      </c>
      <c r="B3439" s="83" t="s">
        <v>7770</v>
      </c>
    </row>
    <row r="3440" spans="1:2" ht="15">
      <c r="A3440" s="84" t="s">
        <v>3894</v>
      </c>
      <c r="B3440" s="83" t="s">
        <v>7770</v>
      </c>
    </row>
    <row r="3441" spans="1:2" ht="15">
      <c r="A3441" s="84" t="s">
        <v>3895</v>
      </c>
      <c r="B3441" s="83" t="s">
        <v>7770</v>
      </c>
    </row>
    <row r="3442" spans="1:2" ht="15">
      <c r="A3442" s="84" t="s">
        <v>3896</v>
      </c>
      <c r="B3442" s="83" t="s">
        <v>7770</v>
      </c>
    </row>
    <row r="3443" spans="1:2" ht="15">
      <c r="A3443" s="84" t="s">
        <v>3897</v>
      </c>
      <c r="B3443" s="83" t="s">
        <v>7770</v>
      </c>
    </row>
    <row r="3444" spans="1:2" ht="15">
      <c r="A3444" s="84" t="s">
        <v>3898</v>
      </c>
      <c r="B3444" s="83" t="s">
        <v>7770</v>
      </c>
    </row>
    <row r="3445" spans="1:2" ht="15">
      <c r="A3445" s="84" t="s">
        <v>3899</v>
      </c>
      <c r="B3445" s="83" t="s">
        <v>7770</v>
      </c>
    </row>
    <row r="3446" spans="1:2" ht="15">
      <c r="A3446" s="84" t="s">
        <v>3900</v>
      </c>
      <c r="B3446" s="83" t="s">
        <v>7770</v>
      </c>
    </row>
    <row r="3447" spans="1:2" ht="15">
      <c r="A3447" s="84" t="s">
        <v>3901</v>
      </c>
      <c r="B3447" s="83" t="s">
        <v>7770</v>
      </c>
    </row>
    <row r="3448" spans="1:2" ht="15">
      <c r="A3448" s="84" t="s">
        <v>3902</v>
      </c>
      <c r="B3448" s="83" t="s">
        <v>7770</v>
      </c>
    </row>
    <row r="3449" spans="1:2" ht="15">
      <c r="A3449" s="84" t="s">
        <v>3903</v>
      </c>
      <c r="B3449" s="83" t="s">
        <v>7770</v>
      </c>
    </row>
    <row r="3450" spans="1:2" ht="15">
      <c r="A3450" s="84" t="s">
        <v>3904</v>
      </c>
      <c r="B3450" s="83" t="s">
        <v>7770</v>
      </c>
    </row>
    <row r="3451" spans="1:2" ht="15">
      <c r="A3451" s="84" t="s">
        <v>3905</v>
      </c>
      <c r="B3451" s="83" t="s">
        <v>7770</v>
      </c>
    </row>
    <row r="3452" spans="1:2" ht="15">
      <c r="A3452" s="84" t="s">
        <v>3906</v>
      </c>
      <c r="B3452" s="83" t="s">
        <v>7770</v>
      </c>
    </row>
    <row r="3453" spans="1:2" ht="15">
      <c r="A3453" s="84" t="s">
        <v>3907</v>
      </c>
      <c r="B3453" s="83" t="s">
        <v>7770</v>
      </c>
    </row>
    <row r="3454" spans="1:2" ht="15">
      <c r="A3454" s="84" t="s">
        <v>3908</v>
      </c>
      <c r="B3454" s="83" t="s">
        <v>7770</v>
      </c>
    </row>
    <row r="3455" spans="1:2" ht="15">
      <c r="A3455" s="84" t="s">
        <v>3909</v>
      </c>
      <c r="B3455" s="83" t="s">
        <v>7770</v>
      </c>
    </row>
    <row r="3456" spans="1:2" ht="15">
      <c r="A3456" s="84" t="s">
        <v>3910</v>
      </c>
      <c r="B3456" s="83" t="s">
        <v>7770</v>
      </c>
    </row>
    <row r="3457" spans="1:2" ht="15">
      <c r="A3457" s="84" t="s">
        <v>3911</v>
      </c>
      <c r="B3457" s="83" t="s">
        <v>7770</v>
      </c>
    </row>
    <row r="3458" spans="1:2" ht="15">
      <c r="A3458" s="84" t="s">
        <v>3912</v>
      </c>
      <c r="B3458" s="83" t="s">
        <v>7770</v>
      </c>
    </row>
    <row r="3459" spans="1:2" ht="15">
      <c r="A3459" s="84" t="s">
        <v>3913</v>
      </c>
      <c r="B3459" s="83" t="s">
        <v>7770</v>
      </c>
    </row>
    <row r="3460" spans="1:2" ht="15">
      <c r="A3460" s="84" t="s">
        <v>3914</v>
      </c>
      <c r="B3460" s="83" t="s">
        <v>7770</v>
      </c>
    </row>
    <row r="3461" spans="1:2" ht="15">
      <c r="A3461" s="84" t="s">
        <v>3915</v>
      </c>
      <c r="B3461" s="83" t="s">
        <v>7770</v>
      </c>
    </row>
    <row r="3462" spans="1:2" ht="15">
      <c r="A3462" s="84" t="s">
        <v>3916</v>
      </c>
      <c r="B3462" s="83" t="s">
        <v>7770</v>
      </c>
    </row>
    <row r="3463" spans="1:2" ht="15">
      <c r="A3463" s="84" t="s">
        <v>3917</v>
      </c>
      <c r="B3463" s="83" t="s">
        <v>7770</v>
      </c>
    </row>
    <row r="3464" spans="1:2" ht="15">
      <c r="A3464" s="84" t="s">
        <v>3918</v>
      </c>
      <c r="B3464" s="83" t="s">
        <v>7770</v>
      </c>
    </row>
    <row r="3465" spans="1:2" ht="15">
      <c r="A3465" s="84" t="s">
        <v>3919</v>
      </c>
      <c r="B3465" s="83" t="s">
        <v>7770</v>
      </c>
    </row>
    <row r="3466" spans="1:2" ht="15">
      <c r="A3466" s="84" t="s">
        <v>3920</v>
      </c>
      <c r="B3466" s="83" t="s">
        <v>7770</v>
      </c>
    </row>
    <row r="3467" spans="1:2" ht="15">
      <c r="A3467" s="84" t="s">
        <v>3921</v>
      </c>
      <c r="B3467" s="83" t="s">
        <v>7770</v>
      </c>
    </row>
    <row r="3468" spans="1:2" ht="15">
      <c r="A3468" s="84" t="s">
        <v>3922</v>
      </c>
      <c r="B3468" s="83" t="s">
        <v>7770</v>
      </c>
    </row>
    <row r="3469" spans="1:2" ht="15">
      <c r="A3469" s="84" t="s">
        <v>3923</v>
      </c>
      <c r="B3469" s="83" t="s">
        <v>7770</v>
      </c>
    </row>
    <row r="3470" spans="1:2" ht="15">
      <c r="A3470" s="84" t="s">
        <v>3924</v>
      </c>
      <c r="B3470" s="83" t="s">
        <v>7770</v>
      </c>
    </row>
    <row r="3471" spans="1:2" ht="15">
      <c r="A3471" s="84" t="s">
        <v>3925</v>
      </c>
      <c r="B3471" s="83" t="s">
        <v>7770</v>
      </c>
    </row>
    <row r="3472" spans="1:2" ht="15">
      <c r="A3472" s="84" t="s">
        <v>3926</v>
      </c>
      <c r="B3472" s="83" t="s">
        <v>7770</v>
      </c>
    </row>
    <row r="3473" spans="1:2" ht="15">
      <c r="A3473" s="84" t="s">
        <v>3927</v>
      </c>
      <c r="B3473" s="83" t="s">
        <v>7770</v>
      </c>
    </row>
    <row r="3474" spans="1:2" ht="15">
      <c r="A3474" s="84" t="s">
        <v>3928</v>
      </c>
      <c r="B3474" s="83" t="s">
        <v>7770</v>
      </c>
    </row>
    <row r="3475" spans="1:2" ht="15">
      <c r="A3475" s="84" t="s">
        <v>3929</v>
      </c>
      <c r="B3475" s="83" t="s">
        <v>7770</v>
      </c>
    </row>
    <row r="3476" spans="1:2" ht="15">
      <c r="A3476" s="84" t="s">
        <v>3930</v>
      </c>
      <c r="B3476" s="83" t="s">
        <v>7770</v>
      </c>
    </row>
    <row r="3477" spans="1:2" ht="15">
      <c r="A3477" s="84" t="s">
        <v>3931</v>
      </c>
      <c r="B3477" s="83" t="s">
        <v>7770</v>
      </c>
    </row>
    <row r="3478" spans="1:2" ht="15">
      <c r="A3478" s="84" t="s">
        <v>3932</v>
      </c>
      <c r="B3478" s="83" t="s">
        <v>7770</v>
      </c>
    </row>
    <row r="3479" spans="1:2" ht="15">
      <c r="A3479" s="84" t="s">
        <v>3933</v>
      </c>
      <c r="B3479" s="83" t="s">
        <v>7770</v>
      </c>
    </row>
    <row r="3480" spans="1:2" ht="15">
      <c r="A3480" s="84" t="s">
        <v>3934</v>
      </c>
      <c r="B3480" s="83" t="s">
        <v>7770</v>
      </c>
    </row>
    <row r="3481" spans="1:2" ht="15">
      <c r="A3481" s="84" t="s">
        <v>3935</v>
      </c>
      <c r="B3481" s="83" t="s">
        <v>7770</v>
      </c>
    </row>
    <row r="3482" spans="1:2" ht="15">
      <c r="A3482" s="84" t="s">
        <v>3936</v>
      </c>
      <c r="B3482" s="83" t="s">
        <v>7770</v>
      </c>
    </row>
    <row r="3483" spans="1:2" ht="15">
      <c r="A3483" s="84" t="s">
        <v>3937</v>
      </c>
      <c r="B3483" s="83" t="s">
        <v>7770</v>
      </c>
    </row>
    <row r="3484" spans="1:2" ht="15">
      <c r="A3484" s="84" t="s">
        <v>3938</v>
      </c>
      <c r="B3484" s="83" t="s">
        <v>7770</v>
      </c>
    </row>
    <row r="3485" spans="1:2" ht="15">
      <c r="A3485" s="84" t="s">
        <v>3939</v>
      </c>
      <c r="B3485" s="83" t="s">
        <v>7770</v>
      </c>
    </row>
    <row r="3486" spans="1:2" ht="15">
      <c r="A3486" s="84" t="s">
        <v>3940</v>
      </c>
      <c r="B3486" s="83" t="s">
        <v>7770</v>
      </c>
    </row>
    <row r="3487" spans="1:2" ht="15">
      <c r="A3487" s="84" t="s">
        <v>3941</v>
      </c>
      <c r="B3487" s="83" t="s">
        <v>7770</v>
      </c>
    </row>
    <row r="3488" spans="1:2" ht="15">
      <c r="A3488" s="84" t="s">
        <v>3942</v>
      </c>
      <c r="B3488" s="83" t="s">
        <v>7770</v>
      </c>
    </row>
    <row r="3489" spans="1:2" ht="15">
      <c r="A3489" s="84" t="s">
        <v>3943</v>
      </c>
      <c r="B3489" s="83" t="s">
        <v>7770</v>
      </c>
    </row>
    <row r="3490" spans="1:2" ht="15">
      <c r="A3490" s="84" t="s">
        <v>3944</v>
      </c>
      <c r="B3490" s="83" t="s">
        <v>7770</v>
      </c>
    </row>
    <row r="3491" spans="1:2" ht="15">
      <c r="A3491" s="84" t="s">
        <v>3945</v>
      </c>
      <c r="B3491" s="83" t="s">
        <v>7770</v>
      </c>
    </row>
    <row r="3492" spans="1:2" ht="15">
      <c r="A3492" s="84" t="s">
        <v>3946</v>
      </c>
      <c r="B3492" s="83" t="s">
        <v>7770</v>
      </c>
    </row>
    <row r="3493" spans="1:2" ht="15">
      <c r="A3493" s="84" t="s">
        <v>3947</v>
      </c>
      <c r="B3493" s="83" t="s">
        <v>7770</v>
      </c>
    </row>
    <row r="3494" spans="1:2" ht="15">
      <c r="A3494" s="84" t="s">
        <v>3948</v>
      </c>
      <c r="B3494" s="83" t="s">
        <v>7770</v>
      </c>
    </row>
    <row r="3495" spans="1:2" ht="15">
      <c r="A3495" s="84" t="s">
        <v>3949</v>
      </c>
      <c r="B3495" s="83" t="s">
        <v>7770</v>
      </c>
    </row>
    <row r="3496" spans="1:2" ht="15">
      <c r="A3496" s="84" t="s">
        <v>3950</v>
      </c>
      <c r="B3496" s="83" t="s">
        <v>7770</v>
      </c>
    </row>
    <row r="3497" spans="1:2" ht="15">
      <c r="A3497" s="84" t="s">
        <v>3951</v>
      </c>
      <c r="B3497" s="83" t="s">
        <v>7770</v>
      </c>
    </row>
    <row r="3498" spans="1:2" ht="15">
      <c r="A3498" s="84" t="s">
        <v>3952</v>
      </c>
      <c r="B3498" s="83" t="s">
        <v>7770</v>
      </c>
    </row>
    <row r="3499" spans="1:2" ht="15">
      <c r="A3499" s="84" t="s">
        <v>3953</v>
      </c>
      <c r="B3499" s="83" t="s">
        <v>7770</v>
      </c>
    </row>
    <row r="3500" spans="1:2" ht="15">
      <c r="A3500" s="84" t="s">
        <v>3954</v>
      </c>
      <c r="B3500" s="83" t="s">
        <v>7770</v>
      </c>
    </row>
    <row r="3501" spans="1:2" ht="15">
      <c r="A3501" s="84" t="s">
        <v>3955</v>
      </c>
      <c r="B3501" s="83" t="s">
        <v>7770</v>
      </c>
    </row>
    <row r="3502" spans="1:2" ht="15">
      <c r="A3502" s="84" t="s">
        <v>3956</v>
      </c>
      <c r="B3502" s="83" t="s">
        <v>7770</v>
      </c>
    </row>
    <row r="3503" spans="1:2" ht="15">
      <c r="A3503" s="84" t="s">
        <v>3957</v>
      </c>
      <c r="B3503" s="83" t="s">
        <v>7770</v>
      </c>
    </row>
    <row r="3504" spans="1:2" ht="15">
      <c r="A3504" s="84" t="s">
        <v>3958</v>
      </c>
      <c r="B3504" s="83" t="s">
        <v>7770</v>
      </c>
    </row>
    <row r="3505" spans="1:2" ht="15">
      <c r="A3505" s="84" t="s">
        <v>3959</v>
      </c>
      <c r="B3505" s="83" t="s">
        <v>7770</v>
      </c>
    </row>
    <row r="3506" spans="1:2" ht="15">
      <c r="A3506" s="84" t="s">
        <v>3960</v>
      </c>
      <c r="B3506" s="83" t="s">
        <v>7770</v>
      </c>
    </row>
    <row r="3507" spans="1:2" ht="15">
      <c r="A3507" s="84" t="s">
        <v>3961</v>
      </c>
      <c r="B3507" s="83" t="s">
        <v>7770</v>
      </c>
    </row>
    <row r="3508" spans="1:2" ht="15">
      <c r="A3508" s="84" t="s">
        <v>3962</v>
      </c>
      <c r="B3508" s="83" t="s">
        <v>7770</v>
      </c>
    </row>
    <row r="3509" spans="1:2" ht="15">
      <c r="A3509" s="84" t="s">
        <v>3963</v>
      </c>
      <c r="B3509" s="83" t="s">
        <v>7770</v>
      </c>
    </row>
    <row r="3510" spans="1:2" ht="15">
      <c r="A3510" s="84" t="s">
        <v>3964</v>
      </c>
      <c r="B3510" s="83" t="s">
        <v>7770</v>
      </c>
    </row>
    <row r="3511" spans="1:2" ht="15">
      <c r="A3511" s="84" t="s">
        <v>3965</v>
      </c>
      <c r="B3511" s="83" t="s">
        <v>7770</v>
      </c>
    </row>
    <row r="3512" spans="1:2" ht="15">
      <c r="A3512" s="84" t="s">
        <v>3966</v>
      </c>
      <c r="B3512" s="83" t="s">
        <v>7770</v>
      </c>
    </row>
    <row r="3513" spans="1:2" ht="15">
      <c r="A3513" s="84" t="s">
        <v>3967</v>
      </c>
      <c r="B3513" s="83" t="s">
        <v>7770</v>
      </c>
    </row>
    <row r="3514" spans="1:2" ht="15">
      <c r="A3514" s="84" t="s">
        <v>3968</v>
      </c>
      <c r="B3514" s="83" t="s">
        <v>7770</v>
      </c>
    </row>
    <row r="3515" spans="1:2" ht="15">
      <c r="A3515" s="84" t="s">
        <v>3969</v>
      </c>
      <c r="B3515" s="83" t="s">
        <v>7770</v>
      </c>
    </row>
    <row r="3516" spans="1:2" ht="15">
      <c r="A3516" s="84" t="s">
        <v>3970</v>
      </c>
      <c r="B3516" s="83" t="s">
        <v>7770</v>
      </c>
    </row>
    <row r="3517" spans="1:2" ht="15">
      <c r="A3517" s="84" t="s">
        <v>3971</v>
      </c>
      <c r="B3517" s="83" t="s">
        <v>7770</v>
      </c>
    </row>
    <row r="3518" spans="1:2" ht="15">
      <c r="A3518" s="84" t="s">
        <v>3972</v>
      </c>
      <c r="B3518" s="83" t="s">
        <v>7770</v>
      </c>
    </row>
    <row r="3519" spans="1:2" ht="15">
      <c r="A3519" s="84" t="s">
        <v>3973</v>
      </c>
      <c r="B3519" s="83" t="s">
        <v>7770</v>
      </c>
    </row>
    <row r="3520" spans="1:2" ht="15">
      <c r="A3520" s="84" t="s">
        <v>3974</v>
      </c>
      <c r="B3520" s="83" t="s">
        <v>7770</v>
      </c>
    </row>
    <row r="3521" spans="1:2" ht="15">
      <c r="A3521" s="84" t="s">
        <v>3975</v>
      </c>
      <c r="B3521" s="83" t="s">
        <v>7770</v>
      </c>
    </row>
    <row r="3522" spans="1:2" ht="15">
      <c r="A3522" s="84" t="s">
        <v>3976</v>
      </c>
      <c r="B3522" s="83" t="s">
        <v>7770</v>
      </c>
    </row>
    <row r="3523" spans="1:2" ht="15">
      <c r="A3523" s="84" t="s">
        <v>3977</v>
      </c>
      <c r="B3523" s="83" t="s">
        <v>7770</v>
      </c>
    </row>
    <row r="3524" spans="1:2" ht="15">
      <c r="A3524" s="84" t="s">
        <v>3978</v>
      </c>
      <c r="B3524" s="83" t="s">
        <v>7770</v>
      </c>
    </row>
    <row r="3525" spans="1:2" ht="15">
      <c r="A3525" s="84" t="s">
        <v>3979</v>
      </c>
      <c r="B3525" s="83" t="s">
        <v>7770</v>
      </c>
    </row>
    <row r="3526" spans="1:2" ht="15">
      <c r="A3526" s="84" t="s">
        <v>3980</v>
      </c>
      <c r="B3526" s="83" t="s">
        <v>7770</v>
      </c>
    </row>
    <row r="3527" spans="1:2" ht="15">
      <c r="A3527" s="84" t="s">
        <v>3981</v>
      </c>
      <c r="B3527" s="83" t="s">
        <v>7770</v>
      </c>
    </row>
    <row r="3528" spans="1:2" ht="15">
      <c r="A3528" s="84" t="s">
        <v>3982</v>
      </c>
      <c r="B3528" s="83" t="s">
        <v>7770</v>
      </c>
    </row>
    <row r="3529" spans="1:2" ht="15">
      <c r="A3529" s="84" t="s">
        <v>3983</v>
      </c>
      <c r="B3529" s="83" t="s">
        <v>7770</v>
      </c>
    </row>
    <row r="3530" spans="1:2" ht="15">
      <c r="A3530" s="84" t="s">
        <v>3984</v>
      </c>
      <c r="B3530" s="83" t="s">
        <v>7770</v>
      </c>
    </row>
    <row r="3531" spans="1:2" ht="15">
      <c r="A3531" s="84" t="s">
        <v>3985</v>
      </c>
      <c r="B3531" s="83" t="s">
        <v>7770</v>
      </c>
    </row>
    <row r="3532" spans="1:2" ht="15">
      <c r="A3532" s="84" t="s">
        <v>3986</v>
      </c>
      <c r="B3532" s="83" t="s">
        <v>7770</v>
      </c>
    </row>
    <row r="3533" spans="1:2" ht="15">
      <c r="A3533" s="84" t="s">
        <v>3987</v>
      </c>
      <c r="B3533" s="83" t="s">
        <v>7770</v>
      </c>
    </row>
    <row r="3534" spans="1:2" ht="15">
      <c r="A3534" s="84" t="s">
        <v>3988</v>
      </c>
      <c r="B3534" s="83" t="s">
        <v>7770</v>
      </c>
    </row>
    <row r="3535" spans="1:2" ht="15">
      <c r="A3535" s="84" t="s">
        <v>3989</v>
      </c>
      <c r="B3535" s="83" t="s">
        <v>7770</v>
      </c>
    </row>
    <row r="3536" spans="1:2" ht="15">
      <c r="A3536" s="84" t="s">
        <v>3990</v>
      </c>
      <c r="B3536" s="83" t="s">
        <v>7770</v>
      </c>
    </row>
    <row r="3537" spans="1:2" ht="15">
      <c r="A3537" s="84" t="s">
        <v>3991</v>
      </c>
      <c r="B3537" s="83" t="s">
        <v>7770</v>
      </c>
    </row>
    <row r="3538" spans="1:2" ht="15">
      <c r="A3538" s="84" t="s">
        <v>3992</v>
      </c>
      <c r="B3538" s="83" t="s">
        <v>7770</v>
      </c>
    </row>
    <row r="3539" spans="1:2" ht="15">
      <c r="A3539" s="84" t="s">
        <v>3993</v>
      </c>
      <c r="B3539" s="83" t="s">
        <v>7770</v>
      </c>
    </row>
    <row r="3540" spans="1:2" ht="15">
      <c r="A3540" s="84" t="s">
        <v>3994</v>
      </c>
      <c r="B3540" s="83" t="s">
        <v>7770</v>
      </c>
    </row>
    <row r="3541" spans="1:2" ht="15">
      <c r="A3541" s="84" t="s">
        <v>3995</v>
      </c>
      <c r="B3541" s="83" t="s">
        <v>7770</v>
      </c>
    </row>
    <row r="3542" spans="1:2" ht="15">
      <c r="A3542" s="84" t="s">
        <v>3996</v>
      </c>
      <c r="B3542" s="83" t="s">
        <v>7770</v>
      </c>
    </row>
    <row r="3543" spans="1:2" ht="15">
      <c r="A3543" s="84" t="s">
        <v>3997</v>
      </c>
      <c r="B3543" s="83" t="s">
        <v>7770</v>
      </c>
    </row>
    <row r="3544" spans="1:2" ht="15">
      <c r="A3544" s="84" t="s">
        <v>3998</v>
      </c>
      <c r="B3544" s="83" t="s">
        <v>7770</v>
      </c>
    </row>
    <row r="3545" spans="1:2" ht="15">
      <c r="A3545" s="84" t="s">
        <v>3999</v>
      </c>
      <c r="B3545" s="83" t="s">
        <v>7770</v>
      </c>
    </row>
    <row r="3546" spans="1:2" ht="15">
      <c r="A3546" s="84" t="s">
        <v>4000</v>
      </c>
      <c r="B3546" s="83" t="s">
        <v>7770</v>
      </c>
    </row>
    <row r="3547" spans="1:2" ht="15">
      <c r="A3547" s="84" t="s">
        <v>4001</v>
      </c>
      <c r="B3547" s="83" t="s">
        <v>7770</v>
      </c>
    </row>
    <row r="3548" spans="1:2" ht="15">
      <c r="A3548" s="84" t="s">
        <v>4002</v>
      </c>
      <c r="B3548" s="83" t="s">
        <v>7770</v>
      </c>
    </row>
    <row r="3549" spans="1:2" ht="15">
      <c r="A3549" s="84" t="s">
        <v>4003</v>
      </c>
      <c r="B3549" s="83" t="s">
        <v>7770</v>
      </c>
    </row>
    <row r="3550" spans="1:2" ht="15">
      <c r="A3550" s="84" t="s">
        <v>4004</v>
      </c>
      <c r="B3550" s="83" t="s">
        <v>7770</v>
      </c>
    </row>
    <row r="3551" spans="1:2" ht="15">
      <c r="A3551" s="84" t="s">
        <v>4005</v>
      </c>
      <c r="B3551" s="83" t="s">
        <v>7770</v>
      </c>
    </row>
    <row r="3552" spans="1:2" ht="15">
      <c r="A3552" s="84" t="s">
        <v>4006</v>
      </c>
      <c r="B3552" s="83" t="s">
        <v>7770</v>
      </c>
    </row>
    <row r="3553" spans="1:2" ht="15">
      <c r="A3553" s="84" t="s">
        <v>4007</v>
      </c>
      <c r="B3553" s="83" t="s">
        <v>7770</v>
      </c>
    </row>
    <row r="3554" spans="1:2" ht="15">
      <c r="A3554" s="84" t="s">
        <v>4008</v>
      </c>
      <c r="B3554" s="83" t="s">
        <v>7770</v>
      </c>
    </row>
    <row r="3555" spans="1:2" ht="15">
      <c r="A3555" s="84" t="s">
        <v>4009</v>
      </c>
      <c r="B3555" s="83" t="s">
        <v>7770</v>
      </c>
    </row>
    <row r="3556" spans="1:2" ht="15">
      <c r="A3556" s="84" t="s">
        <v>4010</v>
      </c>
      <c r="B3556" s="83" t="s">
        <v>7770</v>
      </c>
    </row>
    <row r="3557" spans="1:2" ht="15">
      <c r="A3557" s="84" t="s">
        <v>4011</v>
      </c>
      <c r="B3557" s="83" t="s">
        <v>7770</v>
      </c>
    </row>
    <row r="3558" spans="1:2" ht="15">
      <c r="A3558" s="84" t="s">
        <v>4012</v>
      </c>
      <c r="B3558" s="83" t="s">
        <v>7770</v>
      </c>
    </row>
    <row r="3559" spans="1:2" ht="15">
      <c r="A3559" s="84" t="s">
        <v>4013</v>
      </c>
      <c r="B3559" s="83" t="s">
        <v>7770</v>
      </c>
    </row>
    <row r="3560" spans="1:2" ht="15">
      <c r="A3560" s="84" t="s">
        <v>4014</v>
      </c>
      <c r="B3560" s="83" t="s">
        <v>7770</v>
      </c>
    </row>
    <row r="3561" spans="1:2" ht="15">
      <c r="A3561" s="84" t="s">
        <v>4015</v>
      </c>
      <c r="B3561" s="83" t="s">
        <v>7770</v>
      </c>
    </row>
    <row r="3562" spans="1:2" ht="15">
      <c r="A3562" s="84" t="s">
        <v>4016</v>
      </c>
      <c r="B3562" s="83" t="s">
        <v>7770</v>
      </c>
    </row>
    <row r="3563" spans="1:2" ht="15">
      <c r="A3563" s="84" t="s">
        <v>4017</v>
      </c>
      <c r="B3563" s="83" t="s">
        <v>7770</v>
      </c>
    </row>
    <row r="3564" spans="1:2" ht="15">
      <c r="A3564" s="84" t="s">
        <v>4018</v>
      </c>
      <c r="B3564" s="83" t="s">
        <v>7770</v>
      </c>
    </row>
    <row r="3565" spans="1:2" ht="15">
      <c r="A3565" s="84" t="s">
        <v>4019</v>
      </c>
      <c r="B3565" s="83" t="s">
        <v>7770</v>
      </c>
    </row>
    <row r="3566" spans="1:2" ht="15">
      <c r="A3566" s="84" t="s">
        <v>4020</v>
      </c>
      <c r="B3566" s="83" t="s">
        <v>7770</v>
      </c>
    </row>
    <row r="3567" spans="1:2" ht="15">
      <c r="A3567" s="84" t="s">
        <v>4021</v>
      </c>
      <c r="B3567" s="83" t="s">
        <v>7770</v>
      </c>
    </row>
    <row r="3568" spans="1:2" ht="15">
      <c r="A3568" s="84" t="s">
        <v>4022</v>
      </c>
      <c r="B3568" s="83" t="s">
        <v>7770</v>
      </c>
    </row>
    <row r="3569" spans="1:2" ht="15">
      <c r="A3569" s="84" t="s">
        <v>4023</v>
      </c>
      <c r="B3569" s="83" t="s">
        <v>7770</v>
      </c>
    </row>
    <row r="3570" spans="1:2" ht="15">
      <c r="A3570" s="84" t="s">
        <v>4024</v>
      </c>
      <c r="B3570" s="83" t="s">
        <v>7770</v>
      </c>
    </row>
    <row r="3571" spans="1:2" ht="15">
      <c r="A3571" s="84" t="s">
        <v>4025</v>
      </c>
      <c r="B3571" s="83" t="s">
        <v>7770</v>
      </c>
    </row>
    <row r="3572" spans="1:2" ht="15">
      <c r="A3572" s="84" t="s">
        <v>4026</v>
      </c>
      <c r="B3572" s="83" t="s">
        <v>7770</v>
      </c>
    </row>
    <row r="3573" spans="1:2" ht="15">
      <c r="A3573" s="84" t="s">
        <v>4027</v>
      </c>
      <c r="B3573" s="83" t="s">
        <v>7770</v>
      </c>
    </row>
    <row r="3574" spans="1:2" ht="15">
      <c r="A3574" s="84" t="s">
        <v>4028</v>
      </c>
      <c r="B3574" s="83" t="s">
        <v>7770</v>
      </c>
    </row>
    <row r="3575" spans="1:2" ht="15">
      <c r="A3575" s="84" t="s">
        <v>4029</v>
      </c>
      <c r="B3575" s="83" t="s">
        <v>7770</v>
      </c>
    </row>
    <row r="3576" spans="1:2" ht="15">
      <c r="A3576" s="84" t="s">
        <v>4030</v>
      </c>
      <c r="B3576" s="83" t="s">
        <v>7770</v>
      </c>
    </row>
    <row r="3577" spans="1:2" ht="15">
      <c r="A3577" s="84" t="s">
        <v>4031</v>
      </c>
      <c r="B3577" s="83" t="s">
        <v>7770</v>
      </c>
    </row>
    <row r="3578" spans="1:2" ht="15">
      <c r="A3578" s="84" t="s">
        <v>4032</v>
      </c>
      <c r="B3578" s="83" t="s">
        <v>7770</v>
      </c>
    </row>
    <row r="3579" spans="1:2" ht="15">
      <c r="A3579" s="84" t="s">
        <v>4033</v>
      </c>
      <c r="B3579" s="83" t="s">
        <v>7770</v>
      </c>
    </row>
    <row r="3580" spans="1:2" ht="15">
      <c r="A3580" s="84" t="s">
        <v>4034</v>
      </c>
      <c r="B3580" s="83" t="s">
        <v>7770</v>
      </c>
    </row>
    <row r="3581" spans="1:2" ht="15">
      <c r="A3581" s="84" t="s">
        <v>4035</v>
      </c>
      <c r="B3581" s="83" t="s">
        <v>7770</v>
      </c>
    </row>
    <row r="3582" spans="1:2" ht="15">
      <c r="A3582" s="84" t="s">
        <v>4036</v>
      </c>
      <c r="B3582" s="83" t="s">
        <v>7770</v>
      </c>
    </row>
    <row r="3583" spans="1:2" ht="15">
      <c r="A3583" s="84" t="s">
        <v>4037</v>
      </c>
      <c r="B3583" s="83" t="s">
        <v>7770</v>
      </c>
    </row>
    <row r="3584" spans="1:2" ht="15">
      <c r="A3584" s="84" t="s">
        <v>4038</v>
      </c>
      <c r="B3584" s="83" t="s">
        <v>7770</v>
      </c>
    </row>
    <row r="3585" spans="1:2" ht="15">
      <c r="A3585" s="84" t="s">
        <v>4039</v>
      </c>
      <c r="B3585" s="83" t="s">
        <v>7770</v>
      </c>
    </row>
    <row r="3586" spans="1:2" ht="15">
      <c r="A3586" s="84" t="s">
        <v>4040</v>
      </c>
      <c r="B3586" s="83" t="s">
        <v>7770</v>
      </c>
    </row>
    <row r="3587" spans="1:2" ht="15">
      <c r="A3587" s="84" t="s">
        <v>4041</v>
      </c>
      <c r="B3587" s="83" t="s">
        <v>7770</v>
      </c>
    </row>
    <row r="3588" spans="1:2" ht="15">
      <c r="A3588" s="84" t="s">
        <v>4042</v>
      </c>
      <c r="B3588" s="83" t="s">
        <v>7770</v>
      </c>
    </row>
    <row r="3589" spans="1:2" ht="15">
      <c r="A3589" s="84" t="s">
        <v>4043</v>
      </c>
      <c r="B3589" s="83" t="s">
        <v>7770</v>
      </c>
    </row>
    <row r="3590" spans="1:2" ht="15">
      <c r="A3590" s="84" t="s">
        <v>4044</v>
      </c>
      <c r="B3590" s="83" t="s">
        <v>7770</v>
      </c>
    </row>
    <row r="3591" spans="1:2" ht="15">
      <c r="A3591" s="84" t="s">
        <v>4045</v>
      </c>
      <c r="B3591" s="83" t="s">
        <v>7770</v>
      </c>
    </row>
    <row r="3592" spans="1:2" ht="15">
      <c r="A3592" s="84" t="s">
        <v>4046</v>
      </c>
      <c r="B3592" s="83" t="s">
        <v>7770</v>
      </c>
    </row>
    <row r="3593" spans="1:2" ht="15">
      <c r="A3593" s="84" t="s">
        <v>4047</v>
      </c>
      <c r="B3593" s="83" t="s">
        <v>7770</v>
      </c>
    </row>
    <row r="3594" spans="1:2" ht="15">
      <c r="A3594" s="84" t="s">
        <v>4048</v>
      </c>
      <c r="B3594" s="83" t="s">
        <v>7770</v>
      </c>
    </row>
    <row r="3595" spans="1:2" ht="15">
      <c r="A3595" s="84" t="s">
        <v>4049</v>
      </c>
      <c r="B3595" s="83" t="s">
        <v>7770</v>
      </c>
    </row>
    <row r="3596" spans="1:2" ht="15">
      <c r="A3596" s="84" t="s">
        <v>4050</v>
      </c>
      <c r="B3596" s="83" t="s">
        <v>7770</v>
      </c>
    </row>
    <row r="3597" spans="1:2" ht="15">
      <c r="A3597" s="84" t="s">
        <v>4051</v>
      </c>
      <c r="B3597" s="83" t="s">
        <v>7770</v>
      </c>
    </row>
    <row r="3598" spans="1:2" ht="15">
      <c r="A3598" s="84" t="s">
        <v>4052</v>
      </c>
      <c r="B3598" s="83" t="s">
        <v>7770</v>
      </c>
    </row>
    <row r="3599" spans="1:2" ht="15">
      <c r="A3599" s="84" t="s">
        <v>4053</v>
      </c>
      <c r="B3599" s="83" t="s">
        <v>7770</v>
      </c>
    </row>
    <row r="3600" spans="1:2" ht="15">
      <c r="A3600" s="84" t="s">
        <v>4054</v>
      </c>
      <c r="B3600" s="83" t="s">
        <v>7770</v>
      </c>
    </row>
    <row r="3601" spans="1:2" ht="15">
      <c r="A3601" s="84" t="s">
        <v>4055</v>
      </c>
      <c r="B3601" s="83" t="s">
        <v>7770</v>
      </c>
    </row>
    <row r="3602" spans="1:2" ht="15">
      <c r="A3602" s="84" t="s">
        <v>4056</v>
      </c>
      <c r="B3602" s="83" t="s">
        <v>7770</v>
      </c>
    </row>
    <row r="3603" spans="1:2" ht="15">
      <c r="A3603" s="84" t="s">
        <v>4057</v>
      </c>
      <c r="B3603" s="83" t="s">
        <v>7770</v>
      </c>
    </row>
    <row r="3604" spans="1:2" ht="15">
      <c r="A3604" s="84" t="s">
        <v>4058</v>
      </c>
      <c r="B3604" s="83" t="s">
        <v>7770</v>
      </c>
    </row>
    <row r="3605" spans="1:2" ht="15">
      <c r="A3605" s="84" t="s">
        <v>4059</v>
      </c>
      <c r="B3605" s="83" t="s">
        <v>7770</v>
      </c>
    </row>
    <row r="3606" spans="1:2" ht="15">
      <c r="A3606" s="84" t="s">
        <v>4060</v>
      </c>
      <c r="B3606" s="83" t="s">
        <v>7770</v>
      </c>
    </row>
    <row r="3607" spans="1:2" ht="15">
      <c r="A3607" s="84" t="s">
        <v>4061</v>
      </c>
      <c r="B3607" s="83" t="s">
        <v>7770</v>
      </c>
    </row>
    <row r="3608" spans="1:2" ht="15">
      <c r="A3608" s="84" t="s">
        <v>4062</v>
      </c>
      <c r="B3608" s="83" t="s">
        <v>7770</v>
      </c>
    </row>
    <row r="3609" spans="1:2" ht="15">
      <c r="A3609" s="84" t="s">
        <v>4063</v>
      </c>
      <c r="B3609" s="83" t="s">
        <v>7770</v>
      </c>
    </row>
    <row r="3610" spans="1:2" ht="15">
      <c r="A3610" s="84" t="s">
        <v>4064</v>
      </c>
      <c r="B3610" s="83" t="s">
        <v>7770</v>
      </c>
    </row>
    <row r="3611" spans="1:2" ht="15">
      <c r="A3611" s="84" t="s">
        <v>4065</v>
      </c>
      <c r="B3611" s="83" t="s">
        <v>7770</v>
      </c>
    </row>
    <row r="3612" spans="1:2" ht="15">
      <c r="A3612" s="84" t="s">
        <v>4066</v>
      </c>
      <c r="B3612" s="83" t="s">
        <v>7770</v>
      </c>
    </row>
    <row r="3613" spans="1:2" ht="15">
      <c r="A3613" s="84" t="s">
        <v>4067</v>
      </c>
      <c r="B3613" s="83" t="s">
        <v>7770</v>
      </c>
    </row>
    <row r="3614" spans="1:2" ht="15">
      <c r="A3614" s="84" t="s">
        <v>4068</v>
      </c>
      <c r="B3614" s="83" t="s">
        <v>7770</v>
      </c>
    </row>
    <row r="3615" spans="1:2" ht="15">
      <c r="A3615" s="84" t="s">
        <v>4069</v>
      </c>
      <c r="B3615" s="83" t="s">
        <v>7770</v>
      </c>
    </row>
    <row r="3616" spans="1:2" ht="15">
      <c r="A3616" s="84" t="s">
        <v>4070</v>
      </c>
      <c r="B3616" s="83" t="s">
        <v>7770</v>
      </c>
    </row>
    <row r="3617" spans="1:2" ht="15">
      <c r="A3617" s="84" t="s">
        <v>4071</v>
      </c>
      <c r="B3617" s="83" t="s">
        <v>7770</v>
      </c>
    </row>
    <row r="3618" spans="1:2" ht="15">
      <c r="A3618" s="84" t="s">
        <v>4072</v>
      </c>
      <c r="B3618" s="83" t="s">
        <v>7770</v>
      </c>
    </row>
    <row r="3619" spans="1:2" ht="15">
      <c r="A3619" s="84" t="s">
        <v>4073</v>
      </c>
      <c r="B3619" s="83" t="s">
        <v>7770</v>
      </c>
    </row>
    <row r="3620" spans="1:2" ht="15">
      <c r="A3620" s="84" t="s">
        <v>4074</v>
      </c>
      <c r="B3620" s="83" t="s">
        <v>7770</v>
      </c>
    </row>
    <row r="3621" spans="1:2" ht="15">
      <c r="A3621" s="84" t="s">
        <v>4075</v>
      </c>
      <c r="B3621" s="83" t="s">
        <v>7770</v>
      </c>
    </row>
    <row r="3622" spans="1:2" ht="15">
      <c r="A3622" s="84" t="s">
        <v>4076</v>
      </c>
      <c r="B3622" s="83" t="s">
        <v>7770</v>
      </c>
    </row>
    <row r="3623" spans="1:2" ht="15">
      <c r="A3623" s="84" t="s">
        <v>4077</v>
      </c>
      <c r="B3623" s="83" t="s">
        <v>7770</v>
      </c>
    </row>
    <row r="3624" spans="1:2" ht="15">
      <c r="A3624" s="84" t="s">
        <v>4078</v>
      </c>
      <c r="B3624" s="83" t="s">
        <v>7770</v>
      </c>
    </row>
    <row r="3625" spans="1:2" ht="15">
      <c r="A3625" s="84" t="s">
        <v>4079</v>
      </c>
      <c r="B3625" s="83" t="s">
        <v>7770</v>
      </c>
    </row>
    <row r="3626" spans="1:2" ht="15">
      <c r="A3626" s="84" t="s">
        <v>4080</v>
      </c>
      <c r="B3626" s="83" t="s">
        <v>7770</v>
      </c>
    </row>
    <row r="3627" spans="1:2" ht="15">
      <c r="A3627" s="84" t="s">
        <v>4081</v>
      </c>
      <c r="B3627" s="83" t="s">
        <v>7770</v>
      </c>
    </row>
    <row r="3628" spans="1:2" ht="15">
      <c r="A3628" s="84" t="s">
        <v>4082</v>
      </c>
      <c r="B3628" s="83" t="s">
        <v>7770</v>
      </c>
    </row>
    <row r="3629" spans="1:2" ht="15">
      <c r="A3629" s="84" t="s">
        <v>4083</v>
      </c>
      <c r="B3629" s="83" t="s">
        <v>7770</v>
      </c>
    </row>
    <row r="3630" spans="1:2" ht="15">
      <c r="A3630" s="84" t="s">
        <v>4084</v>
      </c>
      <c r="B3630" s="83" t="s">
        <v>7770</v>
      </c>
    </row>
    <row r="3631" spans="1:2" ht="15">
      <c r="A3631" s="84" t="s">
        <v>4085</v>
      </c>
      <c r="B3631" s="83" t="s">
        <v>7770</v>
      </c>
    </row>
    <row r="3632" spans="1:2" ht="15">
      <c r="A3632" s="84" t="s">
        <v>4086</v>
      </c>
      <c r="B3632" s="83" t="s">
        <v>7770</v>
      </c>
    </row>
    <row r="3633" spans="1:2" ht="15">
      <c r="A3633" s="84" t="s">
        <v>4087</v>
      </c>
      <c r="B3633" s="83" t="s">
        <v>7770</v>
      </c>
    </row>
    <row r="3634" spans="1:2" ht="15">
      <c r="A3634" s="84" t="s">
        <v>4088</v>
      </c>
      <c r="B3634" s="83" t="s">
        <v>7770</v>
      </c>
    </row>
    <row r="3635" spans="1:2" ht="15">
      <c r="A3635" s="84" t="s">
        <v>4089</v>
      </c>
      <c r="B3635" s="83" t="s">
        <v>7770</v>
      </c>
    </row>
    <row r="3636" spans="1:2" ht="15">
      <c r="A3636" s="84" t="s">
        <v>4090</v>
      </c>
      <c r="B3636" s="83" t="s">
        <v>7770</v>
      </c>
    </row>
    <row r="3637" spans="1:2" ht="15">
      <c r="A3637" s="84" t="s">
        <v>4091</v>
      </c>
      <c r="B3637" s="83" t="s">
        <v>7770</v>
      </c>
    </row>
    <row r="3638" spans="1:2" ht="15">
      <c r="A3638" s="84" t="s">
        <v>4092</v>
      </c>
      <c r="B3638" s="83" t="s">
        <v>7770</v>
      </c>
    </row>
    <row r="3639" spans="1:2" ht="15">
      <c r="A3639" s="84" t="s">
        <v>4093</v>
      </c>
      <c r="B3639" s="83" t="s">
        <v>7770</v>
      </c>
    </row>
    <row r="3640" spans="1:2" ht="15">
      <c r="A3640" s="84" t="s">
        <v>4094</v>
      </c>
      <c r="B3640" s="83" t="s">
        <v>7770</v>
      </c>
    </row>
    <row r="3641" spans="1:2" ht="15">
      <c r="A3641" s="84" t="s">
        <v>4095</v>
      </c>
      <c r="B3641" s="83" t="s">
        <v>7770</v>
      </c>
    </row>
    <row r="3642" spans="1:2" ht="15">
      <c r="A3642" s="84" t="s">
        <v>4096</v>
      </c>
      <c r="B3642" s="83" t="s">
        <v>7770</v>
      </c>
    </row>
    <row r="3643" spans="1:2" ht="15">
      <c r="A3643" s="84" t="s">
        <v>4097</v>
      </c>
      <c r="B3643" s="83" t="s">
        <v>7770</v>
      </c>
    </row>
    <row r="3644" spans="1:2" ht="15">
      <c r="A3644" s="84" t="s">
        <v>4098</v>
      </c>
      <c r="B3644" s="83" t="s">
        <v>7770</v>
      </c>
    </row>
    <row r="3645" spans="1:2" ht="15">
      <c r="A3645" s="84" t="s">
        <v>4099</v>
      </c>
      <c r="B3645" s="83" t="s">
        <v>7770</v>
      </c>
    </row>
    <row r="3646" spans="1:2" ht="15">
      <c r="A3646" s="84" t="s">
        <v>4100</v>
      </c>
      <c r="B3646" s="83" t="s">
        <v>7770</v>
      </c>
    </row>
    <row r="3647" spans="1:2" ht="15">
      <c r="A3647" s="84" t="s">
        <v>4101</v>
      </c>
      <c r="B3647" s="83" t="s">
        <v>7770</v>
      </c>
    </row>
    <row r="3648" spans="1:2" ht="15">
      <c r="A3648" s="84" t="s">
        <v>4102</v>
      </c>
      <c r="B3648" s="83" t="s">
        <v>7770</v>
      </c>
    </row>
    <row r="3649" spans="1:2" ht="15">
      <c r="A3649" s="84" t="s">
        <v>4103</v>
      </c>
      <c r="B3649" s="83" t="s">
        <v>7770</v>
      </c>
    </row>
    <row r="3650" spans="1:2" ht="15">
      <c r="A3650" s="84" t="s">
        <v>4104</v>
      </c>
      <c r="B3650" s="83" t="s">
        <v>7770</v>
      </c>
    </row>
    <row r="3651" spans="1:2" ht="15">
      <c r="A3651" s="84" t="s">
        <v>4105</v>
      </c>
      <c r="B3651" s="83" t="s">
        <v>7770</v>
      </c>
    </row>
    <row r="3652" spans="1:2" ht="15">
      <c r="A3652" s="84" t="s">
        <v>4106</v>
      </c>
      <c r="B3652" s="83" t="s">
        <v>7770</v>
      </c>
    </row>
    <row r="3653" spans="1:2" ht="15">
      <c r="A3653" s="84" t="s">
        <v>4107</v>
      </c>
      <c r="B3653" s="83" t="s">
        <v>7770</v>
      </c>
    </row>
    <row r="3654" spans="1:2" ht="15">
      <c r="A3654" s="84" t="s">
        <v>4108</v>
      </c>
      <c r="B3654" s="83" t="s">
        <v>7770</v>
      </c>
    </row>
    <row r="3655" spans="1:2" ht="15">
      <c r="A3655" s="84" t="s">
        <v>4109</v>
      </c>
      <c r="B3655" s="83" t="s">
        <v>7770</v>
      </c>
    </row>
    <row r="3656" spans="1:2" ht="15">
      <c r="A3656" s="84" t="s">
        <v>4110</v>
      </c>
      <c r="B3656" s="83" t="s">
        <v>7770</v>
      </c>
    </row>
    <row r="3657" spans="1:2" ht="15">
      <c r="A3657" s="84" t="s">
        <v>4111</v>
      </c>
      <c r="B3657" s="83" t="s">
        <v>7770</v>
      </c>
    </row>
    <row r="3658" spans="1:2" ht="15">
      <c r="A3658" s="84" t="s">
        <v>4112</v>
      </c>
      <c r="B3658" s="83" t="s">
        <v>7770</v>
      </c>
    </row>
    <row r="3659" spans="1:2" ht="15">
      <c r="A3659" s="84" t="s">
        <v>4113</v>
      </c>
      <c r="B3659" s="83" t="s">
        <v>7770</v>
      </c>
    </row>
    <row r="3660" spans="1:2" ht="15">
      <c r="A3660" s="84" t="s">
        <v>4114</v>
      </c>
      <c r="B3660" s="83" t="s">
        <v>7770</v>
      </c>
    </row>
    <row r="3661" spans="1:2" ht="15">
      <c r="A3661" s="84" t="s">
        <v>4115</v>
      </c>
      <c r="B3661" s="83" t="s">
        <v>7770</v>
      </c>
    </row>
    <row r="3662" spans="1:2" ht="15">
      <c r="A3662" s="84" t="s">
        <v>4116</v>
      </c>
      <c r="B3662" s="83" t="s">
        <v>7770</v>
      </c>
    </row>
    <row r="3663" spans="1:2" ht="15">
      <c r="A3663" s="84" t="s">
        <v>4117</v>
      </c>
      <c r="B3663" s="83" t="s">
        <v>7770</v>
      </c>
    </row>
    <row r="3664" spans="1:2" ht="15">
      <c r="A3664" s="84" t="s">
        <v>4118</v>
      </c>
      <c r="B3664" s="83" t="s">
        <v>7770</v>
      </c>
    </row>
    <row r="3665" spans="1:2" ht="15">
      <c r="A3665" s="84" t="s">
        <v>4119</v>
      </c>
      <c r="B3665" s="83" t="s">
        <v>7770</v>
      </c>
    </row>
    <row r="3666" spans="1:2" ht="15">
      <c r="A3666" s="84" t="s">
        <v>4120</v>
      </c>
      <c r="B3666" s="83" t="s">
        <v>7770</v>
      </c>
    </row>
    <row r="3667" spans="1:2" ht="15">
      <c r="A3667" s="84" t="s">
        <v>4121</v>
      </c>
      <c r="B3667" s="83" t="s">
        <v>7770</v>
      </c>
    </row>
    <row r="3668" spans="1:2" ht="15">
      <c r="A3668" s="84" t="s">
        <v>4122</v>
      </c>
      <c r="B3668" s="83" t="s">
        <v>7770</v>
      </c>
    </row>
    <row r="3669" spans="1:2" ht="15">
      <c r="A3669" s="84" t="s">
        <v>4123</v>
      </c>
      <c r="B3669" s="83" t="s">
        <v>7770</v>
      </c>
    </row>
    <row r="3670" spans="1:2" ht="15">
      <c r="A3670" s="84" t="s">
        <v>4124</v>
      </c>
      <c r="B3670" s="83" t="s">
        <v>7770</v>
      </c>
    </row>
    <row r="3671" spans="1:2" ht="15">
      <c r="A3671" s="84" t="s">
        <v>4125</v>
      </c>
      <c r="B3671" s="83" t="s">
        <v>7770</v>
      </c>
    </row>
    <row r="3672" spans="1:2" ht="15">
      <c r="A3672" s="84" t="s">
        <v>4126</v>
      </c>
      <c r="B3672" s="83" t="s">
        <v>7770</v>
      </c>
    </row>
    <row r="3673" spans="1:2" ht="15">
      <c r="A3673" s="84" t="s">
        <v>4127</v>
      </c>
      <c r="B3673" s="83" t="s">
        <v>7770</v>
      </c>
    </row>
    <row r="3674" spans="1:2" ht="15">
      <c r="A3674" s="84" t="s">
        <v>4128</v>
      </c>
      <c r="B3674" s="83" t="s">
        <v>7770</v>
      </c>
    </row>
    <row r="3675" spans="1:2" ht="15">
      <c r="A3675" s="84" t="s">
        <v>4129</v>
      </c>
      <c r="B3675" s="83" t="s">
        <v>7770</v>
      </c>
    </row>
    <row r="3676" spans="1:2" ht="15">
      <c r="A3676" s="84" t="s">
        <v>4130</v>
      </c>
      <c r="B3676" s="83" t="s">
        <v>7770</v>
      </c>
    </row>
    <row r="3677" spans="1:2" ht="15">
      <c r="A3677" s="84" t="s">
        <v>4131</v>
      </c>
      <c r="B3677" s="83" t="s">
        <v>7770</v>
      </c>
    </row>
    <row r="3678" spans="1:2" ht="15">
      <c r="A3678" s="84" t="s">
        <v>4132</v>
      </c>
      <c r="B3678" s="83" t="s">
        <v>7770</v>
      </c>
    </row>
    <row r="3679" spans="1:2" ht="15">
      <c r="A3679" s="84" t="s">
        <v>4133</v>
      </c>
      <c r="B3679" s="83" t="s">
        <v>7770</v>
      </c>
    </row>
    <row r="3680" spans="1:2" ht="15">
      <c r="A3680" s="84" t="s">
        <v>4134</v>
      </c>
      <c r="B3680" s="83" t="s">
        <v>7770</v>
      </c>
    </row>
    <row r="3681" spans="1:2" ht="15">
      <c r="A3681" s="84" t="s">
        <v>4135</v>
      </c>
      <c r="B3681" s="83" t="s">
        <v>7770</v>
      </c>
    </row>
    <row r="3682" spans="1:2" ht="15">
      <c r="A3682" s="84" t="s">
        <v>4136</v>
      </c>
      <c r="B3682" s="83" t="s">
        <v>7770</v>
      </c>
    </row>
    <row r="3683" spans="1:2" ht="15">
      <c r="A3683" s="84" t="s">
        <v>4137</v>
      </c>
      <c r="B3683" s="83" t="s">
        <v>7770</v>
      </c>
    </row>
    <row r="3684" spans="1:2" ht="15">
      <c r="A3684" s="84" t="s">
        <v>4138</v>
      </c>
      <c r="B3684" s="83" t="s">
        <v>7770</v>
      </c>
    </row>
    <row r="3685" spans="1:2" ht="15">
      <c r="A3685" s="84" t="s">
        <v>4139</v>
      </c>
      <c r="B3685" s="83" t="s">
        <v>7770</v>
      </c>
    </row>
    <row r="3686" spans="1:2" ht="15">
      <c r="A3686" s="84" t="s">
        <v>4140</v>
      </c>
      <c r="B3686" s="83" t="s">
        <v>7770</v>
      </c>
    </row>
    <row r="3687" spans="1:2" ht="15">
      <c r="A3687" s="84" t="s">
        <v>4141</v>
      </c>
      <c r="B3687" s="83" t="s">
        <v>7770</v>
      </c>
    </row>
    <row r="3688" spans="1:2" ht="15">
      <c r="A3688" s="84" t="s">
        <v>4142</v>
      </c>
      <c r="B3688" s="83" t="s">
        <v>7770</v>
      </c>
    </row>
    <row r="3689" spans="1:2" ht="15">
      <c r="A3689" s="84" t="s">
        <v>4143</v>
      </c>
      <c r="B3689" s="83" t="s">
        <v>7770</v>
      </c>
    </row>
    <row r="3690" spans="1:2" ht="15">
      <c r="A3690" s="84" t="s">
        <v>4144</v>
      </c>
      <c r="B3690" s="83" t="s">
        <v>7770</v>
      </c>
    </row>
    <row r="3691" spans="1:2" ht="15">
      <c r="A3691" s="84" t="s">
        <v>4145</v>
      </c>
      <c r="B3691" s="83" t="s">
        <v>7770</v>
      </c>
    </row>
    <row r="3692" spans="1:2" ht="15">
      <c r="A3692" s="84" t="s">
        <v>4146</v>
      </c>
      <c r="B3692" s="83" t="s">
        <v>7770</v>
      </c>
    </row>
    <row r="3693" spans="1:2" ht="15">
      <c r="A3693" s="84" t="s">
        <v>4147</v>
      </c>
      <c r="B3693" s="83" t="s">
        <v>7770</v>
      </c>
    </row>
    <row r="3694" spans="1:2" ht="15">
      <c r="A3694" s="84" t="s">
        <v>4148</v>
      </c>
      <c r="B3694" s="83" t="s">
        <v>7770</v>
      </c>
    </row>
    <row r="3695" spans="1:2" ht="15">
      <c r="A3695" s="84" t="s">
        <v>4149</v>
      </c>
      <c r="B3695" s="83" t="s">
        <v>7770</v>
      </c>
    </row>
    <row r="3696" spans="1:2" ht="15">
      <c r="A3696" s="84" t="s">
        <v>4150</v>
      </c>
      <c r="B3696" s="83" t="s">
        <v>7770</v>
      </c>
    </row>
    <row r="3697" spans="1:2" ht="15">
      <c r="A3697" s="84" t="s">
        <v>4151</v>
      </c>
      <c r="B3697" s="83" t="s">
        <v>7770</v>
      </c>
    </row>
    <row r="3698" spans="1:2" ht="15">
      <c r="A3698" s="84" t="s">
        <v>4152</v>
      </c>
      <c r="B3698" s="83" t="s">
        <v>7770</v>
      </c>
    </row>
    <row r="3699" spans="1:2" ht="15">
      <c r="A3699" s="84" t="s">
        <v>4153</v>
      </c>
      <c r="B3699" s="83" t="s">
        <v>7770</v>
      </c>
    </row>
    <row r="3700" spans="1:2" ht="15">
      <c r="A3700" s="84" t="s">
        <v>4154</v>
      </c>
      <c r="B3700" s="83" t="s">
        <v>7770</v>
      </c>
    </row>
    <row r="3701" spans="1:2" ht="15">
      <c r="A3701" s="84" t="s">
        <v>4155</v>
      </c>
      <c r="B3701" s="83" t="s">
        <v>7770</v>
      </c>
    </row>
    <row r="3702" spans="1:2" ht="15">
      <c r="A3702" s="84" t="s">
        <v>4156</v>
      </c>
      <c r="B3702" s="83" t="s">
        <v>7770</v>
      </c>
    </row>
    <row r="3703" spans="1:2" ht="15">
      <c r="A3703" s="84" t="s">
        <v>4157</v>
      </c>
      <c r="B3703" s="83" t="s">
        <v>7770</v>
      </c>
    </row>
    <row r="3704" spans="1:2" ht="15">
      <c r="A3704" s="84" t="s">
        <v>4158</v>
      </c>
      <c r="B3704" s="83" t="s">
        <v>7770</v>
      </c>
    </row>
    <row r="3705" spans="1:2" ht="15">
      <c r="A3705" s="84" t="s">
        <v>4159</v>
      </c>
      <c r="B3705" s="83" t="s">
        <v>7770</v>
      </c>
    </row>
    <row r="3706" spans="1:2" ht="15">
      <c r="A3706" s="84" t="s">
        <v>4160</v>
      </c>
      <c r="B3706" s="83" t="s">
        <v>7770</v>
      </c>
    </row>
    <row r="3707" spans="1:2" ht="15">
      <c r="A3707" s="84" t="s">
        <v>4161</v>
      </c>
      <c r="B3707" s="83" t="s">
        <v>7770</v>
      </c>
    </row>
    <row r="3708" spans="1:2" ht="15">
      <c r="A3708" s="84" t="s">
        <v>4162</v>
      </c>
      <c r="B3708" s="83" t="s">
        <v>7770</v>
      </c>
    </row>
    <row r="3709" spans="1:2" ht="15">
      <c r="A3709" s="84" t="s">
        <v>4163</v>
      </c>
      <c r="B3709" s="83" t="s">
        <v>7770</v>
      </c>
    </row>
    <row r="3710" spans="1:2" ht="15">
      <c r="A3710" s="84" t="s">
        <v>4164</v>
      </c>
      <c r="B3710" s="83" t="s">
        <v>7770</v>
      </c>
    </row>
    <row r="3711" spans="1:2" ht="15">
      <c r="A3711" s="84" t="s">
        <v>4165</v>
      </c>
      <c r="B3711" s="83" t="s">
        <v>7770</v>
      </c>
    </row>
    <row r="3712" spans="1:2" ht="15">
      <c r="A3712" s="84" t="s">
        <v>4166</v>
      </c>
      <c r="B3712" s="83" t="s">
        <v>7770</v>
      </c>
    </row>
    <row r="3713" spans="1:2" ht="15">
      <c r="A3713" s="84" t="s">
        <v>4167</v>
      </c>
      <c r="B3713" s="83" t="s">
        <v>7770</v>
      </c>
    </row>
    <row r="3714" spans="1:2" ht="15">
      <c r="A3714" s="84" t="s">
        <v>4168</v>
      </c>
      <c r="B3714" s="83" t="s">
        <v>7770</v>
      </c>
    </row>
    <row r="3715" spans="1:2" ht="15">
      <c r="A3715" s="84" t="s">
        <v>4169</v>
      </c>
      <c r="B3715" s="83" t="s">
        <v>7770</v>
      </c>
    </row>
    <row r="3716" spans="1:2" ht="15">
      <c r="A3716" s="84" t="s">
        <v>4170</v>
      </c>
      <c r="B3716" s="83" t="s">
        <v>7770</v>
      </c>
    </row>
    <row r="3717" spans="1:2" ht="15">
      <c r="A3717" s="84" t="s">
        <v>4171</v>
      </c>
      <c r="B3717" s="83" t="s">
        <v>7770</v>
      </c>
    </row>
    <row r="3718" spans="1:2" ht="15">
      <c r="A3718" s="84" t="s">
        <v>4172</v>
      </c>
      <c r="B3718" s="83" t="s">
        <v>7770</v>
      </c>
    </row>
    <row r="3719" spans="1:2" ht="15">
      <c r="A3719" s="84" t="s">
        <v>4173</v>
      </c>
      <c r="B3719" s="83" t="s">
        <v>7770</v>
      </c>
    </row>
    <row r="3720" spans="1:2" ht="15">
      <c r="A3720" s="84" t="s">
        <v>4174</v>
      </c>
      <c r="B3720" s="83" t="s">
        <v>7770</v>
      </c>
    </row>
    <row r="3721" spans="1:2" ht="15">
      <c r="A3721" s="84" t="s">
        <v>4175</v>
      </c>
      <c r="B3721" s="83" t="s">
        <v>7770</v>
      </c>
    </row>
    <row r="3722" spans="1:2" ht="15">
      <c r="A3722" s="84" t="s">
        <v>4176</v>
      </c>
      <c r="B3722" s="83" t="s">
        <v>7770</v>
      </c>
    </row>
    <row r="3723" spans="1:2" ht="15">
      <c r="A3723" s="84" t="s">
        <v>4177</v>
      </c>
      <c r="B3723" s="83" t="s">
        <v>7770</v>
      </c>
    </row>
    <row r="3724" spans="1:2" ht="15">
      <c r="A3724" s="84" t="s">
        <v>4178</v>
      </c>
      <c r="B3724" s="83" t="s">
        <v>7770</v>
      </c>
    </row>
    <row r="3725" spans="1:2" ht="15">
      <c r="A3725" s="84" t="s">
        <v>4179</v>
      </c>
      <c r="B3725" s="83" t="s">
        <v>7770</v>
      </c>
    </row>
    <row r="3726" spans="1:2" ht="15">
      <c r="A3726" s="84" t="s">
        <v>4180</v>
      </c>
      <c r="B3726" s="83" t="s">
        <v>7770</v>
      </c>
    </row>
    <row r="3727" spans="1:2" ht="15">
      <c r="A3727" s="84" t="s">
        <v>4181</v>
      </c>
      <c r="B3727" s="83" t="s">
        <v>7770</v>
      </c>
    </row>
    <row r="3728" spans="1:2" ht="15">
      <c r="A3728" s="84" t="s">
        <v>4182</v>
      </c>
      <c r="B3728" s="83" t="s">
        <v>7770</v>
      </c>
    </row>
    <row r="3729" spans="1:2" ht="15">
      <c r="A3729" s="84" t="s">
        <v>4183</v>
      </c>
      <c r="B3729" s="83" t="s">
        <v>7770</v>
      </c>
    </row>
    <row r="3730" spans="1:2" ht="15">
      <c r="A3730" s="84" t="s">
        <v>4184</v>
      </c>
      <c r="B3730" s="83" t="s">
        <v>7770</v>
      </c>
    </row>
    <row r="3731" spans="1:2" ht="15">
      <c r="A3731" s="84" t="s">
        <v>4185</v>
      </c>
      <c r="B3731" s="83" t="s">
        <v>7770</v>
      </c>
    </row>
    <row r="3732" spans="1:2" ht="15">
      <c r="A3732" s="84" t="s">
        <v>4186</v>
      </c>
      <c r="B3732" s="83" t="s">
        <v>7770</v>
      </c>
    </row>
    <row r="3733" spans="1:2" ht="15">
      <c r="A3733" s="84" t="s">
        <v>4187</v>
      </c>
      <c r="B3733" s="83" t="s">
        <v>7770</v>
      </c>
    </row>
    <row r="3734" spans="1:2" ht="15">
      <c r="A3734" s="84" t="s">
        <v>4188</v>
      </c>
      <c r="B3734" s="83" t="s">
        <v>7770</v>
      </c>
    </row>
    <row r="3735" spans="1:2" ht="15">
      <c r="A3735" s="84" t="s">
        <v>4189</v>
      </c>
      <c r="B3735" s="83" t="s">
        <v>7770</v>
      </c>
    </row>
    <row r="3736" spans="1:2" ht="15">
      <c r="A3736" s="84" t="s">
        <v>4190</v>
      </c>
      <c r="B3736" s="83" t="s">
        <v>7770</v>
      </c>
    </row>
    <row r="3737" spans="1:2" ht="15">
      <c r="A3737" s="84" t="s">
        <v>4191</v>
      </c>
      <c r="B3737" s="83" t="s">
        <v>7770</v>
      </c>
    </row>
    <row r="3738" spans="1:2" ht="15">
      <c r="A3738" s="84" t="s">
        <v>4192</v>
      </c>
      <c r="B3738" s="83" t="s">
        <v>7770</v>
      </c>
    </row>
    <row r="3739" spans="1:2" ht="15">
      <c r="A3739" s="84" t="s">
        <v>4193</v>
      </c>
      <c r="B3739" s="83" t="s">
        <v>7770</v>
      </c>
    </row>
    <row r="3740" spans="1:2" ht="15">
      <c r="A3740" s="84" t="s">
        <v>4194</v>
      </c>
      <c r="B3740" s="83" t="s">
        <v>7770</v>
      </c>
    </row>
    <row r="3741" spans="1:2" ht="15">
      <c r="A3741" s="84" t="s">
        <v>4195</v>
      </c>
      <c r="B3741" s="83" t="s">
        <v>7770</v>
      </c>
    </row>
    <row r="3742" spans="1:2" ht="15">
      <c r="A3742" s="84" t="s">
        <v>4196</v>
      </c>
      <c r="B3742" s="83" t="s">
        <v>7770</v>
      </c>
    </row>
    <row r="3743" spans="1:2" ht="15">
      <c r="A3743" s="84" t="s">
        <v>4197</v>
      </c>
      <c r="B3743" s="83" t="s">
        <v>7770</v>
      </c>
    </row>
    <row r="3744" spans="1:2" ht="15">
      <c r="A3744" s="84" t="s">
        <v>4198</v>
      </c>
      <c r="B3744" s="83" t="s">
        <v>7770</v>
      </c>
    </row>
    <row r="3745" spans="1:2" ht="15">
      <c r="A3745" s="84" t="s">
        <v>4199</v>
      </c>
      <c r="B3745" s="83" t="s">
        <v>7770</v>
      </c>
    </row>
    <row r="3746" spans="1:2" ht="15">
      <c r="A3746" s="84" t="s">
        <v>4200</v>
      </c>
      <c r="B3746" s="83" t="s">
        <v>7770</v>
      </c>
    </row>
    <row r="3747" spans="1:2" ht="15">
      <c r="A3747" s="84" t="s">
        <v>4201</v>
      </c>
      <c r="B3747" s="83" t="s">
        <v>7770</v>
      </c>
    </row>
    <row r="3748" spans="1:2" ht="15">
      <c r="A3748" s="84" t="s">
        <v>4202</v>
      </c>
      <c r="B3748" s="83" t="s">
        <v>7770</v>
      </c>
    </row>
    <row r="3749" spans="1:2" ht="15">
      <c r="A3749" s="84" t="s">
        <v>4203</v>
      </c>
      <c r="B3749" s="83" t="s">
        <v>7770</v>
      </c>
    </row>
    <row r="3750" spans="1:2" ht="15">
      <c r="A3750" s="84" t="s">
        <v>4204</v>
      </c>
      <c r="B3750" s="83" t="s">
        <v>7770</v>
      </c>
    </row>
    <row r="3751" spans="1:2" ht="15">
      <c r="A3751" s="84" t="s">
        <v>4205</v>
      </c>
      <c r="B3751" s="83" t="s">
        <v>7770</v>
      </c>
    </row>
    <row r="3752" spans="1:2" ht="15">
      <c r="A3752" s="84" t="s">
        <v>4206</v>
      </c>
      <c r="B3752" s="83" t="s">
        <v>7770</v>
      </c>
    </row>
    <row r="3753" spans="1:2" ht="15">
      <c r="A3753" s="84" t="s">
        <v>4207</v>
      </c>
      <c r="B3753" s="83" t="s">
        <v>7770</v>
      </c>
    </row>
    <row r="3754" spans="1:2" ht="15">
      <c r="A3754" s="84" t="s">
        <v>4208</v>
      </c>
      <c r="B3754" s="83" t="s">
        <v>7770</v>
      </c>
    </row>
    <row r="3755" spans="1:2" ht="15">
      <c r="A3755" s="84" t="s">
        <v>4209</v>
      </c>
      <c r="B3755" s="83" t="s">
        <v>7770</v>
      </c>
    </row>
    <row r="3756" spans="1:2" ht="15">
      <c r="A3756" s="84" t="s">
        <v>4210</v>
      </c>
      <c r="B3756" s="83" t="s">
        <v>7770</v>
      </c>
    </row>
    <row r="3757" spans="1:2" ht="15">
      <c r="A3757" s="84" t="s">
        <v>4211</v>
      </c>
      <c r="B3757" s="83" t="s">
        <v>7770</v>
      </c>
    </row>
    <row r="3758" spans="1:2" ht="15">
      <c r="A3758" s="84" t="s">
        <v>4212</v>
      </c>
      <c r="B3758" s="83" t="s">
        <v>7770</v>
      </c>
    </row>
    <row r="3759" spans="1:2" ht="15">
      <c r="A3759" s="84" t="s">
        <v>4213</v>
      </c>
      <c r="B3759" s="83" t="s">
        <v>7770</v>
      </c>
    </row>
    <row r="3760" spans="1:2" ht="15">
      <c r="A3760" s="84" t="s">
        <v>4214</v>
      </c>
      <c r="B3760" s="83" t="s">
        <v>7770</v>
      </c>
    </row>
    <row r="3761" spans="1:2" ht="15">
      <c r="A3761" s="84" t="s">
        <v>4215</v>
      </c>
      <c r="B3761" s="83" t="s">
        <v>7770</v>
      </c>
    </row>
    <row r="3762" spans="1:2" ht="15">
      <c r="A3762" s="84" t="s">
        <v>4216</v>
      </c>
      <c r="B3762" s="83" t="s">
        <v>7770</v>
      </c>
    </row>
    <row r="3763" spans="1:2" ht="15">
      <c r="A3763" s="84" t="s">
        <v>4217</v>
      </c>
      <c r="B3763" s="83" t="s">
        <v>7770</v>
      </c>
    </row>
    <row r="3764" spans="1:2" ht="15">
      <c r="A3764" s="84" t="s">
        <v>4218</v>
      </c>
      <c r="B3764" s="83" t="s">
        <v>7770</v>
      </c>
    </row>
    <row r="3765" spans="1:2" ht="15">
      <c r="A3765" s="84" t="s">
        <v>4219</v>
      </c>
      <c r="B3765" s="83" t="s">
        <v>7770</v>
      </c>
    </row>
    <row r="3766" spans="1:2" ht="15">
      <c r="A3766" s="84" t="s">
        <v>4220</v>
      </c>
      <c r="B3766" s="83" t="s">
        <v>7770</v>
      </c>
    </row>
    <row r="3767" spans="1:2" ht="15">
      <c r="A3767" s="84" t="s">
        <v>4221</v>
      </c>
      <c r="B3767" s="83" t="s">
        <v>7770</v>
      </c>
    </row>
    <row r="3768" spans="1:2" ht="15">
      <c r="A3768" s="84" t="s">
        <v>4222</v>
      </c>
      <c r="B3768" s="83" t="s">
        <v>7770</v>
      </c>
    </row>
    <row r="3769" spans="1:2" ht="15">
      <c r="A3769" s="84" t="s">
        <v>4223</v>
      </c>
      <c r="B3769" s="83" t="s">
        <v>7770</v>
      </c>
    </row>
    <row r="3770" spans="1:2" ht="15">
      <c r="A3770" s="84" t="s">
        <v>4224</v>
      </c>
      <c r="B3770" s="83" t="s">
        <v>7770</v>
      </c>
    </row>
    <row r="3771" spans="1:2" ht="15">
      <c r="A3771" s="84" t="s">
        <v>4225</v>
      </c>
      <c r="B3771" s="83" t="s">
        <v>7770</v>
      </c>
    </row>
    <row r="3772" spans="1:2" ht="15">
      <c r="A3772" s="84" t="s">
        <v>4226</v>
      </c>
      <c r="B3772" s="83" t="s">
        <v>7770</v>
      </c>
    </row>
    <row r="3773" spans="1:2" ht="15">
      <c r="A3773" s="84" t="s">
        <v>4227</v>
      </c>
      <c r="B3773" s="83" t="s">
        <v>7770</v>
      </c>
    </row>
    <row r="3774" spans="1:2" ht="15">
      <c r="A3774" s="84" t="s">
        <v>4228</v>
      </c>
      <c r="B3774" s="83" t="s">
        <v>7770</v>
      </c>
    </row>
    <row r="3775" spans="1:2" ht="15">
      <c r="A3775" s="84" t="s">
        <v>4229</v>
      </c>
      <c r="B3775" s="83" t="s">
        <v>7770</v>
      </c>
    </row>
    <row r="3776" spans="1:2" ht="15">
      <c r="A3776" s="84" t="s">
        <v>4230</v>
      </c>
      <c r="B3776" s="83" t="s">
        <v>7770</v>
      </c>
    </row>
    <row r="3777" spans="1:2" ht="15">
      <c r="A3777" s="84" t="s">
        <v>4231</v>
      </c>
      <c r="B3777" s="83" t="s">
        <v>7770</v>
      </c>
    </row>
    <row r="3778" spans="1:2" ht="15">
      <c r="A3778" s="84" t="s">
        <v>4232</v>
      </c>
      <c r="B3778" s="83" t="s">
        <v>7770</v>
      </c>
    </row>
    <row r="3779" spans="1:2" ht="15">
      <c r="A3779" s="84" t="s">
        <v>4233</v>
      </c>
      <c r="B3779" s="83" t="s">
        <v>7770</v>
      </c>
    </row>
    <row r="3780" spans="1:2" ht="15">
      <c r="A3780" s="84" t="s">
        <v>4234</v>
      </c>
      <c r="B3780" s="83" t="s">
        <v>7770</v>
      </c>
    </row>
    <row r="3781" spans="1:2" ht="15">
      <c r="A3781" s="84" t="s">
        <v>4235</v>
      </c>
      <c r="B3781" s="83" t="s">
        <v>7770</v>
      </c>
    </row>
    <row r="3782" spans="1:2" ht="15">
      <c r="A3782" s="84" t="s">
        <v>4236</v>
      </c>
      <c r="B3782" s="83" t="s">
        <v>7770</v>
      </c>
    </row>
    <row r="3783" spans="1:2" ht="15">
      <c r="A3783" s="84" t="s">
        <v>4237</v>
      </c>
      <c r="B3783" s="83" t="s">
        <v>7770</v>
      </c>
    </row>
    <row r="3784" spans="1:2" ht="15">
      <c r="A3784" s="84" t="s">
        <v>4238</v>
      </c>
      <c r="B3784" s="83" t="s">
        <v>7770</v>
      </c>
    </row>
    <row r="3785" spans="1:2" ht="15">
      <c r="A3785" s="84" t="s">
        <v>4239</v>
      </c>
      <c r="B3785" s="83" t="s">
        <v>7770</v>
      </c>
    </row>
    <row r="3786" spans="1:2" ht="15">
      <c r="A3786" s="84" t="s">
        <v>4240</v>
      </c>
      <c r="B3786" s="83" t="s">
        <v>7770</v>
      </c>
    </row>
    <row r="3787" spans="1:2" ht="15">
      <c r="A3787" s="84" t="s">
        <v>4241</v>
      </c>
      <c r="B3787" s="83" t="s">
        <v>7770</v>
      </c>
    </row>
    <row r="3788" spans="1:2" ht="15">
      <c r="A3788" s="84" t="s">
        <v>4242</v>
      </c>
      <c r="B3788" s="83" t="s">
        <v>7770</v>
      </c>
    </row>
    <row r="3789" spans="1:2" ht="15">
      <c r="A3789" s="84" t="s">
        <v>4243</v>
      </c>
      <c r="B3789" s="83" t="s">
        <v>7770</v>
      </c>
    </row>
    <row r="3790" spans="1:2" ht="15">
      <c r="A3790" s="84" t="s">
        <v>4244</v>
      </c>
      <c r="B3790" s="83" t="s">
        <v>7770</v>
      </c>
    </row>
    <row r="3791" spans="1:2" ht="15">
      <c r="A3791" s="84" t="s">
        <v>4245</v>
      </c>
      <c r="B3791" s="83" t="s">
        <v>7770</v>
      </c>
    </row>
    <row r="3792" spans="1:2" ht="15">
      <c r="A3792" s="84" t="s">
        <v>4246</v>
      </c>
      <c r="B3792" s="83" t="s">
        <v>7770</v>
      </c>
    </row>
    <row r="3793" spans="1:2" ht="15">
      <c r="A3793" s="84" t="s">
        <v>4247</v>
      </c>
      <c r="B3793" s="83" t="s">
        <v>7770</v>
      </c>
    </row>
    <row r="3794" spans="1:2" ht="15">
      <c r="A3794" s="84" t="s">
        <v>4248</v>
      </c>
      <c r="B3794" s="83" t="s">
        <v>7770</v>
      </c>
    </row>
    <row r="3795" spans="1:2" ht="15">
      <c r="A3795" s="84" t="s">
        <v>4249</v>
      </c>
      <c r="B3795" s="83" t="s">
        <v>7770</v>
      </c>
    </row>
    <row r="3796" spans="1:2" ht="15">
      <c r="A3796" s="84" t="s">
        <v>4250</v>
      </c>
      <c r="B3796" s="83" t="s">
        <v>7770</v>
      </c>
    </row>
    <row r="3797" spans="1:2" ht="15">
      <c r="A3797" s="84" t="s">
        <v>4251</v>
      </c>
      <c r="B3797" s="83" t="s">
        <v>7770</v>
      </c>
    </row>
    <row r="3798" spans="1:2" ht="15">
      <c r="A3798" s="84" t="s">
        <v>4252</v>
      </c>
      <c r="B3798" s="83" t="s">
        <v>7770</v>
      </c>
    </row>
    <row r="3799" spans="1:2" ht="15">
      <c r="A3799" s="84" t="s">
        <v>4253</v>
      </c>
      <c r="B3799" s="83" t="s">
        <v>7770</v>
      </c>
    </row>
    <row r="3800" spans="1:2" ht="15">
      <c r="A3800" s="84" t="s">
        <v>4254</v>
      </c>
      <c r="B3800" s="83" t="s">
        <v>7770</v>
      </c>
    </row>
    <row r="3801" spans="1:2" ht="15">
      <c r="A3801" s="84" t="s">
        <v>4255</v>
      </c>
      <c r="B3801" s="83" t="s">
        <v>7770</v>
      </c>
    </row>
    <row r="3802" spans="1:2" ht="15">
      <c r="A3802" s="84" t="s">
        <v>4256</v>
      </c>
      <c r="B3802" s="83" t="s">
        <v>7770</v>
      </c>
    </row>
    <row r="3803" spans="1:2" ht="15">
      <c r="A3803" s="84" t="s">
        <v>4257</v>
      </c>
      <c r="B3803" s="83" t="s">
        <v>7770</v>
      </c>
    </row>
    <row r="3804" spans="1:2" ht="15">
      <c r="A3804" s="84" t="s">
        <v>4258</v>
      </c>
      <c r="B3804" s="83" t="s">
        <v>7770</v>
      </c>
    </row>
    <row r="3805" spans="1:2" ht="15">
      <c r="A3805" s="84" t="s">
        <v>421</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6589</v>
      </c>
      <c r="B6137" s="83" t="s">
        <v>7770</v>
      </c>
    </row>
    <row r="6138" spans="1:2" ht="15">
      <c r="A6138" s="84" t="s">
        <v>6590</v>
      </c>
      <c r="B6138" s="83" t="s">
        <v>7770</v>
      </c>
    </row>
    <row r="6139" spans="1:2" ht="15">
      <c r="A6139" s="84" t="s">
        <v>6591</v>
      </c>
      <c r="B6139" s="83" t="s">
        <v>7770</v>
      </c>
    </row>
    <row r="6140" spans="1:2" ht="15">
      <c r="A6140" s="84" t="s">
        <v>6592</v>
      </c>
      <c r="B6140" s="83" t="s">
        <v>7770</v>
      </c>
    </row>
    <row r="6141" spans="1:2" ht="15">
      <c r="A6141" s="84" t="s">
        <v>6593</v>
      </c>
      <c r="B6141" s="83" t="s">
        <v>7770</v>
      </c>
    </row>
    <row r="6142" spans="1:2" ht="15">
      <c r="A6142" s="84" t="s">
        <v>6594</v>
      </c>
      <c r="B6142" s="83" t="s">
        <v>7770</v>
      </c>
    </row>
    <row r="6143" spans="1:2" ht="15">
      <c r="A6143" s="84" t="s">
        <v>6595</v>
      </c>
      <c r="B6143" s="83" t="s">
        <v>7770</v>
      </c>
    </row>
    <row r="6144" spans="1:2" ht="15">
      <c r="A6144" s="84" t="s">
        <v>6596</v>
      </c>
      <c r="B6144" s="83" t="s">
        <v>7770</v>
      </c>
    </row>
    <row r="6145" spans="1:2" ht="15">
      <c r="A6145" s="84" t="s">
        <v>6597</v>
      </c>
      <c r="B6145" s="83" t="s">
        <v>7770</v>
      </c>
    </row>
    <row r="6146" spans="1:2" ht="15">
      <c r="A6146" s="84" t="s">
        <v>6598</v>
      </c>
      <c r="B6146" s="83" t="s">
        <v>7770</v>
      </c>
    </row>
    <row r="6147" spans="1:2" ht="15">
      <c r="A6147" s="84" t="s">
        <v>6599</v>
      </c>
      <c r="B6147" s="83" t="s">
        <v>7770</v>
      </c>
    </row>
    <row r="6148" spans="1:2" ht="15">
      <c r="A6148" s="84" t="s">
        <v>6600</v>
      </c>
      <c r="B6148" s="83" t="s">
        <v>7770</v>
      </c>
    </row>
    <row r="6149" spans="1:2" ht="15">
      <c r="A6149" s="84" t="s">
        <v>6601</v>
      </c>
      <c r="B6149" s="83" t="s">
        <v>7770</v>
      </c>
    </row>
    <row r="6150" spans="1:2" ht="15">
      <c r="A6150" s="84" t="s">
        <v>6602</v>
      </c>
      <c r="B6150" s="83" t="s">
        <v>7770</v>
      </c>
    </row>
    <row r="6151" spans="1:2" ht="15">
      <c r="A6151" s="84" t="s">
        <v>6603</v>
      </c>
      <c r="B6151" s="83" t="s">
        <v>7770</v>
      </c>
    </row>
    <row r="6152" spans="1:2" ht="15">
      <c r="A6152" s="84" t="s">
        <v>6604</v>
      </c>
      <c r="B6152" s="83" t="s">
        <v>7770</v>
      </c>
    </row>
    <row r="6153" spans="1:2" ht="15">
      <c r="A6153" s="84" t="s">
        <v>6605</v>
      </c>
      <c r="B6153" s="83" t="s">
        <v>7770</v>
      </c>
    </row>
    <row r="6154" spans="1:2" ht="15">
      <c r="A6154" s="84" t="s">
        <v>6606</v>
      </c>
      <c r="B6154" s="83" t="s">
        <v>7770</v>
      </c>
    </row>
    <row r="6155" spans="1:2" ht="15">
      <c r="A6155" s="84" t="s">
        <v>6607</v>
      </c>
      <c r="B6155" s="83" t="s">
        <v>7770</v>
      </c>
    </row>
    <row r="6156" spans="1:2" ht="15">
      <c r="A6156" s="84" t="s">
        <v>6608</v>
      </c>
      <c r="B6156" s="83" t="s">
        <v>7770</v>
      </c>
    </row>
    <row r="6157" spans="1:2" ht="15">
      <c r="A6157" s="84" t="s">
        <v>6609</v>
      </c>
      <c r="B6157" s="83" t="s">
        <v>7770</v>
      </c>
    </row>
    <row r="6158" spans="1:2" ht="15">
      <c r="A6158" s="84" t="s">
        <v>6610</v>
      </c>
      <c r="B6158" s="83" t="s">
        <v>7770</v>
      </c>
    </row>
    <row r="6159" spans="1:2" ht="15">
      <c r="A6159" s="84" t="s">
        <v>6611</v>
      </c>
      <c r="B6159" s="83" t="s">
        <v>7770</v>
      </c>
    </row>
    <row r="6160" spans="1:2" ht="15">
      <c r="A6160" s="84" t="s">
        <v>6612</v>
      </c>
      <c r="B6160" s="83" t="s">
        <v>7770</v>
      </c>
    </row>
    <row r="6161" spans="1:2" ht="15">
      <c r="A6161" s="84" t="s">
        <v>6613</v>
      </c>
      <c r="B6161" s="83" t="s">
        <v>7770</v>
      </c>
    </row>
    <row r="6162" spans="1:2" ht="15">
      <c r="A6162" s="84" t="s">
        <v>6614</v>
      </c>
      <c r="B6162" s="83" t="s">
        <v>7770</v>
      </c>
    </row>
    <row r="6163" spans="1:2" ht="15">
      <c r="A6163" s="84" t="s">
        <v>6615</v>
      </c>
      <c r="B6163" s="83" t="s">
        <v>7770</v>
      </c>
    </row>
    <row r="6164" spans="1:2" ht="15">
      <c r="A6164" s="84" t="s">
        <v>6616</v>
      </c>
      <c r="B6164" s="83" t="s">
        <v>7770</v>
      </c>
    </row>
    <row r="6165" spans="1:2" ht="15">
      <c r="A6165" s="84" t="s">
        <v>6617</v>
      </c>
      <c r="B6165" s="83" t="s">
        <v>7770</v>
      </c>
    </row>
    <row r="6166" spans="1:2" ht="15">
      <c r="A6166" s="84" t="s">
        <v>6618</v>
      </c>
      <c r="B6166" s="83" t="s">
        <v>7770</v>
      </c>
    </row>
    <row r="6167" spans="1:2" ht="15">
      <c r="A6167" s="84" t="s">
        <v>6619</v>
      </c>
      <c r="B6167" s="83" t="s">
        <v>7770</v>
      </c>
    </row>
    <row r="6168" spans="1:2" ht="15">
      <c r="A6168" s="84" t="s">
        <v>6620</v>
      </c>
      <c r="B6168" s="83" t="s">
        <v>7770</v>
      </c>
    </row>
    <row r="6169" spans="1:2" ht="15">
      <c r="A6169" s="84" t="s">
        <v>6621</v>
      </c>
      <c r="B6169" s="83" t="s">
        <v>7770</v>
      </c>
    </row>
    <row r="6170" spans="1:2" ht="15">
      <c r="A6170" s="84" t="s">
        <v>6622</v>
      </c>
      <c r="B6170" s="83" t="s">
        <v>7770</v>
      </c>
    </row>
    <row r="6171" spans="1:2" ht="15">
      <c r="A6171" s="84" t="s">
        <v>6623</v>
      </c>
      <c r="B6171" s="83" t="s">
        <v>7770</v>
      </c>
    </row>
    <row r="6172" spans="1:2" ht="15">
      <c r="A6172" s="84" t="s">
        <v>6624</v>
      </c>
      <c r="B6172" s="83" t="s">
        <v>7770</v>
      </c>
    </row>
    <row r="6173" spans="1:2" ht="15">
      <c r="A6173" s="84" t="s">
        <v>6625</v>
      </c>
      <c r="B6173" s="83" t="s">
        <v>7770</v>
      </c>
    </row>
    <row r="6174" spans="1:2" ht="15">
      <c r="A6174" s="84" t="s">
        <v>6626</v>
      </c>
      <c r="B6174" s="83" t="s">
        <v>7770</v>
      </c>
    </row>
    <row r="6175" spans="1:2" ht="15">
      <c r="A6175" s="84" t="s">
        <v>6627</v>
      </c>
      <c r="B6175" s="83" t="s">
        <v>7770</v>
      </c>
    </row>
    <row r="6176" spans="1:2" ht="15">
      <c r="A6176" s="84" t="s">
        <v>6628</v>
      </c>
      <c r="B6176" s="83" t="s">
        <v>7770</v>
      </c>
    </row>
    <row r="6177" spans="1:2" ht="15">
      <c r="A6177" s="84" t="s">
        <v>6629</v>
      </c>
      <c r="B6177" s="83" t="s">
        <v>7770</v>
      </c>
    </row>
    <row r="6178" spans="1:2" ht="15">
      <c r="A6178" s="84" t="s">
        <v>6630</v>
      </c>
      <c r="B6178" s="83" t="s">
        <v>7770</v>
      </c>
    </row>
    <row r="6179" spans="1:2" ht="15">
      <c r="A6179" s="84" t="s">
        <v>6631</v>
      </c>
      <c r="B6179" s="83" t="s">
        <v>7770</v>
      </c>
    </row>
    <row r="6180" spans="1:2" ht="15">
      <c r="A6180" s="84" t="s">
        <v>6632</v>
      </c>
      <c r="B6180" s="83" t="s">
        <v>7770</v>
      </c>
    </row>
    <row r="6181" spans="1:2" ht="15">
      <c r="A6181" s="84" t="s">
        <v>6633</v>
      </c>
      <c r="B6181" s="83" t="s">
        <v>7770</v>
      </c>
    </row>
    <row r="6182" spans="1:2" ht="15">
      <c r="A6182" s="84" t="s">
        <v>6634</v>
      </c>
      <c r="B6182" s="83" t="s">
        <v>7770</v>
      </c>
    </row>
    <row r="6183" spans="1:2" ht="15">
      <c r="A6183" s="84" t="s">
        <v>6635</v>
      </c>
      <c r="B6183" s="83" t="s">
        <v>7770</v>
      </c>
    </row>
    <row r="6184" spans="1:2" ht="15">
      <c r="A6184" s="84" t="s">
        <v>6636</v>
      </c>
      <c r="B6184" s="83" t="s">
        <v>7770</v>
      </c>
    </row>
    <row r="6185" spans="1:2" ht="15">
      <c r="A6185" s="84" t="s">
        <v>6637</v>
      </c>
      <c r="B6185" s="83" t="s">
        <v>7770</v>
      </c>
    </row>
    <row r="6186" spans="1:2" ht="15">
      <c r="A6186" s="84" t="s">
        <v>6638</v>
      </c>
      <c r="B6186" s="83" t="s">
        <v>7770</v>
      </c>
    </row>
    <row r="6187" spans="1:2" ht="15">
      <c r="A6187" s="84" t="s">
        <v>6639</v>
      </c>
      <c r="B6187" s="83" t="s">
        <v>7770</v>
      </c>
    </row>
    <row r="6188" spans="1:2" ht="15">
      <c r="A6188" s="84" t="s">
        <v>6640</v>
      </c>
      <c r="B6188" s="83" t="s">
        <v>7770</v>
      </c>
    </row>
    <row r="6189" spans="1:2" ht="15">
      <c r="A6189" s="84" t="s">
        <v>6641</v>
      </c>
      <c r="B6189" s="83" t="s">
        <v>7770</v>
      </c>
    </row>
    <row r="6190" spans="1:2" ht="15">
      <c r="A6190" s="84" t="s">
        <v>6642</v>
      </c>
      <c r="B6190" s="83" t="s">
        <v>7770</v>
      </c>
    </row>
    <row r="6191" spans="1:2" ht="15">
      <c r="A6191" s="84" t="s">
        <v>6643</v>
      </c>
      <c r="B6191" s="83" t="s">
        <v>7770</v>
      </c>
    </row>
    <row r="6192" spans="1:2" ht="15">
      <c r="A6192" s="84" t="s">
        <v>6644</v>
      </c>
      <c r="B6192" s="83" t="s">
        <v>7770</v>
      </c>
    </row>
    <row r="6193" spans="1:2" ht="15">
      <c r="A6193" s="84" t="s">
        <v>6645</v>
      </c>
      <c r="B6193" s="83" t="s">
        <v>7770</v>
      </c>
    </row>
    <row r="6194" spans="1:2" ht="15">
      <c r="A6194" s="84" t="s">
        <v>6646</v>
      </c>
      <c r="B6194" s="83" t="s">
        <v>7770</v>
      </c>
    </row>
    <row r="6195" spans="1:2" ht="15">
      <c r="A6195" s="84" t="s">
        <v>6647</v>
      </c>
      <c r="B6195" s="83" t="s">
        <v>7770</v>
      </c>
    </row>
    <row r="6196" spans="1:2" ht="15">
      <c r="A6196" s="84" t="s">
        <v>6648</v>
      </c>
      <c r="B6196" s="83" t="s">
        <v>7770</v>
      </c>
    </row>
    <row r="6197" spans="1:2" ht="15">
      <c r="A6197" s="84" t="s">
        <v>6649</v>
      </c>
      <c r="B6197" s="83" t="s">
        <v>7770</v>
      </c>
    </row>
    <row r="6198" spans="1:2" ht="15">
      <c r="A6198" s="84" t="s">
        <v>6650</v>
      </c>
      <c r="B6198" s="83" t="s">
        <v>7770</v>
      </c>
    </row>
    <row r="6199" spans="1:2" ht="15">
      <c r="A6199" s="84" t="s">
        <v>6651</v>
      </c>
      <c r="B6199" s="83" t="s">
        <v>7770</v>
      </c>
    </row>
    <row r="6200" spans="1:2" ht="15">
      <c r="A6200" s="84" t="s">
        <v>6652</v>
      </c>
      <c r="B6200" s="83" t="s">
        <v>7770</v>
      </c>
    </row>
    <row r="6201" spans="1:2" ht="15">
      <c r="A6201" s="84" t="s">
        <v>6653</v>
      </c>
      <c r="B6201" s="83" t="s">
        <v>7770</v>
      </c>
    </row>
    <row r="6202" spans="1:2" ht="15">
      <c r="A6202" s="84" t="s">
        <v>6654</v>
      </c>
      <c r="B6202" s="83" t="s">
        <v>7770</v>
      </c>
    </row>
    <row r="6203" spans="1:2" ht="15">
      <c r="A6203" s="84" t="s">
        <v>6655</v>
      </c>
      <c r="B6203" s="83" t="s">
        <v>7770</v>
      </c>
    </row>
    <row r="6204" spans="1:2" ht="15">
      <c r="A6204" s="84" t="s">
        <v>6656</v>
      </c>
      <c r="B6204" s="83" t="s">
        <v>7770</v>
      </c>
    </row>
    <row r="6205" spans="1:2" ht="15">
      <c r="A6205" s="84" t="s">
        <v>6657</v>
      </c>
      <c r="B6205" s="83" t="s">
        <v>7770</v>
      </c>
    </row>
    <row r="6206" spans="1:2" ht="15">
      <c r="A6206" s="84" t="s">
        <v>6658</v>
      </c>
      <c r="B6206" s="83" t="s">
        <v>7770</v>
      </c>
    </row>
    <row r="6207" spans="1:2" ht="15">
      <c r="A6207" s="84" t="s">
        <v>6659</v>
      </c>
      <c r="B6207" s="83" t="s">
        <v>7770</v>
      </c>
    </row>
    <row r="6208" spans="1:2" ht="15">
      <c r="A6208" s="84" t="s">
        <v>6660</v>
      </c>
      <c r="B6208" s="83" t="s">
        <v>7770</v>
      </c>
    </row>
    <row r="6209" spans="1:2" ht="15">
      <c r="A6209" s="84" t="s">
        <v>6661</v>
      </c>
      <c r="B6209" s="83" t="s">
        <v>7770</v>
      </c>
    </row>
    <row r="6210" spans="1:2" ht="15">
      <c r="A6210" s="84" t="s">
        <v>6662</v>
      </c>
      <c r="B6210" s="83" t="s">
        <v>7770</v>
      </c>
    </row>
    <row r="6211" spans="1:2" ht="15">
      <c r="A6211" s="84" t="s">
        <v>6663</v>
      </c>
      <c r="B6211" s="83" t="s">
        <v>7770</v>
      </c>
    </row>
    <row r="6212" spans="1:2" ht="15">
      <c r="A6212" s="84" t="s">
        <v>6664</v>
      </c>
      <c r="B6212" s="83" t="s">
        <v>7770</v>
      </c>
    </row>
    <row r="6213" spans="1:2" ht="15">
      <c r="A6213" s="84" t="s">
        <v>6665</v>
      </c>
      <c r="B6213" s="83" t="s">
        <v>7770</v>
      </c>
    </row>
    <row r="6214" spans="1:2" ht="15">
      <c r="A6214" s="84" t="s">
        <v>6666</v>
      </c>
      <c r="B6214" s="83" t="s">
        <v>7770</v>
      </c>
    </row>
    <row r="6215" spans="1:2" ht="15">
      <c r="A6215" s="84" t="s">
        <v>6667</v>
      </c>
      <c r="B6215" s="83" t="s">
        <v>7770</v>
      </c>
    </row>
    <row r="6216" spans="1:2" ht="15">
      <c r="A6216" s="84" t="s">
        <v>6668</v>
      </c>
      <c r="B6216" s="83" t="s">
        <v>7770</v>
      </c>
    </row>
    <row r="6217" spans="1:2" ht="15">
      <c r="A6217" s="84" t="s">
        <v>6669</v>
      </c>
      <c r="B6217" s="83" t="s">
        <v>7770</v>
      </c>
    </row>
    <row r="6218" spans="1:2" ht="15">
      <c r="A6218" s="84" t="s">
        <v>6670</v>
      </c>
      <c r="B6218" s="83" t="s">
        <v>7770</v>
      </c>
    </row>
    <row r="6219" spans="1:2" ht="15">
      <c r="A6219" s="84" t="s">
        <v>6671</v>
      </c>
      <c r="B6219" s="83" t="s">
        <v>7770</v>
      </c>
    </row>
    <row r="6220" spans="1:2" ht="15">
      <c r="A6220" s="84" t="s">
        <v>6672</v>
      </c>
      <c r="B6220" s="83" t="s">
        <v>7770</v>
      </c>
    </row>
    <row r="6221" spans="1:2" ht="15">
      <c r="A6221" s="84" t="s">
        <v>6673</v>
      </c>
      <c r="B6221" s="83" t="s">
        <v>7770</v>
      </c>
    </row>
    <row r="6222" spans="1:2" ht="15">
      <c r="A6222" s="84" t="s">
        <v>6674</v>
      </c>
      <c r="B6222" s="83" t="s">
        <v>7770</v>
      </c>
    </row>
    <row r="6223" spans="1:2" ht="15">
      <c r="A6223" s="84" t="s">
        <v>6675</v>
      </c>
      <c r="B6223" s="83" t="s">
        <v>7770</v>
      </c>
    </row>
    <row r="6224" spans="1:2" ht="15">
      <c r="A6224" s="84" t="s">
        <v>6676</v>
      </c>
      <c r="B6224" s="83" t="s">
        <v>7770</v>
      </c>
    </row>
    <row r="6225" spans="1:2" ht="15">
      <c r="A6225" s="84" t="s">
        <v>6677</v>
      </c>
      <c r="B6225" s="83" t="s">
        <v>7770</v>
      </c>
    </row>
    <row r="6226" spans="1:2" ht="15">
      <c r="A6226" s="84" t="s">
        <v>6678</v>
      </c>
      <c r="B6226" s="83" t="s">
        <v>7770</v>
      </c>
    </row>
    <row r="6227" spans="1:2" ht="15">
      <c r="A6227" s="84" t="s">
        <v>6679</v>
      </c>
      <c r="B6227" s="83" t="s">
        <v>7770</v>
      </c>
    </row>
    <row r="6228" spans="1:2" ht="15">
      <c r="A6228" s="84" t="s">
        <v>6680</v>
      </c>
      <c r="B6228" s="83" t="s">
        <v>7770</v>
      </c>
    </row>
    <row r="6229" spans="1:2" ht="15">
      <c r="A6229" s="84" t="s">
        <v>6681</v>
      </c>
      <c r="B6229" s="83" t="s">
        <v>7770</v>
      </c>
    </row>
    <row r="6230" spans="1:2" ht="15">
      <c r="A6230" s="84" t="s">
        <v>6682</v>
      </c>
      <c r="B6230" s="83" t="s">
        <v>7770</v>
      </c>
    </row>
    <row r="6231" spans="1:2" ht="15">
      <c r="A6231" s="84" t="s">
        <v>6683</v>
      </c>
      <c r="B6231" s="83" t="s">
        <v>7770</v>
      </c>
    </row>
    <row r="6232" spans="1:2" ht="15">
      <c r="A6232" s="84" t="s">
        <v>6684</v>
      </c>
      <c r="B6232" s="83" t="s">
        <v>7770</v>
      </c>
    </row>
    <row r="6233" spans="1:2" ht="15">
      <c r="A6233" s="84" t="s">
        <v>6685</v>
      </c>
      <c r="B6233" s="83" t="s">
        <v>7770</v>
      </c>
    </row>
    <row r="6234" spans="1:2" ht="15">
      <c r="A6234" s="84" t="s">
        <v>6686</v>
      </c>
      <c r="B6234" s="83" t="s">
        <v>7770</v>
      </c>
    </row>
    <row r="6235" spans="1:2" ht="15">
      <c r="A6235" s="84" t="s">
        <v>6687</v>
      </c>
      <c r="B6235" s="83" t="s">
        <v>7770</v>
      </c>
    </row>
    <row r="6236" spans="1:2" ht="15">
      <c r="A6236" s="84" t="s">
        <v>6688</v>
      </c>
      <c r="B6236" s="83" t="s">
        <v>7770</v>
      </c>
    </row>
    <row r="6237" spans="1:2" ht="15">
      <c r="A6237" s="84" t="s">
        <v>6689</v>
      </c>
      <c r="B6237" s="83" t="s">
        <v>7770</v>
      </c>
    </row>
    <row r="6238" spans="1:2" ht="15">
      <c r="A6238" s="84" t="s">
        <v>6690</v>
      </c>
      <c r="B6238" s="83" t="s">
        <v>7770</v>
      </c>
    </row>
    <row r="6239" spans="1:2" ht="15">
      <c r="A6239" s="84" t="s">
        <v>6691</v>
      </c>
      <c r="B6239" s="83" t="s">
        <v>7770</v>
      </c>
    </row>
    <row r="6240" spans="1:2" ht="15">
      <c r="A6240" s="84" t="s">
        <v>6692</v>
      </c>
      <c r="B6240" s="83" t="s">
        <v>7770</v>
      </c>
    </row>
    <row r="6241" spans="1:2" ht="15">
      <c r="A6241" s="84" t="s">
        <v>6693</v>
      </c>
      <c r="B6241" s="83" t="s">
        <v>7770</v>
      </c>
    </row>
    <row r="6242" spans="1:2" ht="15">
      <c r="A6242" s="84" t="s">
        <v>6694</v>
      </c>
      <c r="B6242" s="83" t="s">
        <v>7770</v>
      </c>
    </row>
    <row r="6243" spans="1:2" ht="15">
      <c r="A6243" s="84" t="s">
        <v>6695</v>
      </c>
      <c r="B6243" s="83" t="s">
        <v>7770</v>
      </c>
    </row>
    <row r="6244" spans="1:2" ht="15">
      <c r="A6244" s="84" t="s">
        <v>6696</v>
      </c>
      <c r="B6244" s="83" t="s">
        <v>7770</v>
      </c>
    </row>
    <row r="6245" spans="1:2" ht="15">
      <c r="A6245" s="84" t="s">
        <v>6697</v>
      </c>
      <c r="B6245" s="83" t="s">
        <v>7770</v>
      </c>
    </row>
    <row r="6246" spans="1:2" ht="15">
      <c r="A6246" s="84" t="s">
        <v>6698</v>
      </c>
      <c r="B6246" s="83" t="s">
        <v>7770</v>
      </c>
    </row>
    <row r="6247" spans="1:2" ht="15">
      <c r="A6247" s="84" t="s">
        <v>6699</v>
      </c>
      <c r="B6247" s="83" t="s">
        <v>7770</v>
      </c>
    </row>
    <row r="6248" spans="1:2" ht="15">
      <c r="A6248" s="84" t="s">
        <v>6700</v>
      </c>
      <c r="B6248" s="83" t="s">
        <v>7770</v>
      </c>
    </row>
    <row r="6249" spans="1:2" ht="15">
      <c r="A6249" s="84" t="s">
        <v>6701</v>
      </c>
      <c r="B6249" s="83" t="s">
        <v>7770</v>
      </c>
    </row>
    <row r="6250" spans="1:2" ht="15">
      <c r="A6250" s="84" t="s">
        <v>6702</v>
      </c>
      <c r="B6250" s="83" t="s">
        <v>7770</v>
      </c>
    </row>
    <row r="6251" spans="1:2" ht="15">
      <c r="A6251" s="84" t="s">
        <v>6703</v>
      </c>
      <c r="B6251" s="83" t="s">
        <v>7770</v>
      </c>
    </row>
    <row r="6252" spans="1:2" ht="15">
      <c r="A6252" s="84" t="s">
        <v>6704</v>
      </c>
      <c r="B6252" s="83" t="s">
        <v>7770</v>
      </c>
    </row>
    <row r="6253" spans="1:2" ht="15">
      <c r="A6253" s="84" t="s">
        <v>6705</v>
      </c>
      <c r="B6253" s="83" t="s">
        <v>7770</v>
      </c>
    </row>
    <row r="6254" spans="1:2" ht="15">
      <c r="A6254" s="84" t="s">
        <v>6706</v>
      </c>
      <c r="B6254" s="83" t="s">
        <v>7770</v>
      </c>
    </row>
    <row r="6255" spans="1:2" ht="15">
      <c r="A6255" s="84" t="s">
        <v>6707</v>
      </c>
      <c r="B6255" s="83" t="s">
        <v>7770</v>
      </c>
    </row>
    <row r="6256" spans="1:2" ht="15">
      <c r="A6256" s="84" t="s">
        <v>6708</v>
      </c>
      <c r="B6256" s="83" t="s">
        <v>7770</v>
      </c>
    </row>
    <row r="6257" spans="1:2" ht="15">
      <c r="A6257" s="84" t="s">
        <v>6709</v>
      </c>
      <c r="B6257" s="83" t="s">
        <v>7770</v>
      </c>
    </row>
    <row r="6258" spans="1:2" ht="15">
      <c r="A6258" s="84" t="s">
        <v>6710</v>
      </c>
      <c r="B6258" s="83" t="s">
        <v>7770</v>
      </c>
    </row>
    <row r="6259" spans="1:2" ht="15">
      <c r="A6259" s="84" t="s">
        <v>6711</v>
      </c>
      <c r="B6259" s="83" t="s">
        <v>7770</v>
      </c>
    </row>
    <row r="6260" spans="1:2" ht="15">
      <c r="A6260" s="84" t="s">
        <v>6712</v>
      </c>
      <c r="B6260" s="83" t="s">
        <v>7770</v>
      </c>
    </row>
    <row r="6261" spans="1:2" ht="15">
      <c r="A6261" s="84" t="s">
        <v>6713</v>
      </c>
      <c r="B6261" s="83" t="s">
        <v>7770</v>
      </c>
    </row>
    <row r="6262" spans="1:2" ht="15">
      <c r="A6262" s="84" t="s">
        <v>6714</v>
      </c>
      <c r="B6262" s="83" t="s">
        <v>7770</v>
      </c>
    </row>
    <row r="6263" spans="1:2" ht="15">
      <c r="A6263" s="84" t="s">
        <v>6715</v>
      </c>
      <c r="B6263" s="83" t="s">
        <v>7770</v>
      </c>
    </row>
    <row r="6264" spans="1:2" ht="15">
      <c r="A6264" s="84" t="s">
        <v>6716</v>
      </c>
      <c r="B6264" s="83" t="s">
        <v>7770</v>
      </c>
    </row>
    <row r="6265" spans="1:2" ht="15">
      <c r="A6265" s="84" t="s">
        <v>6717</v>
      </c>
      <c r="B6265" s="83" t="s">
        <v>7770</v>
      </c>
    </row>
    <row r="6266" spans="1:2" ht="15">
      <c r="A6266" s="84" t="s">
        <v>6718</v>
      </c>
      <c r="B6266" s="83" t="s">
        <v>7770</v>
      </c>
    </row>
    <row r="6267" spans="1:2" ht="15">
      <c r="A6267" s="84" t="s">
        <v>6719</v>
      </c>
      <c r="B6267" s="83" t="s">
        <v>7770</v>
      </c>
    </row>
    <row r="6268" spans="1:2" ht="15">
      <c r="A6268" s="84" t="s">
        <v>6720</v>
      </c>
      <c r="B6268" s="83" t="s">
        <v>7770</v>
      </c>
    </row>
    <row r="6269" spans="1:2" ht="15">
      <c r="A6269" s="84" t="s">
        <v>6721</v>
      </c>
      <c r="B6269" s="83" t="s">
        <v>7770</v>
      </c>
    </row>
    <row r="6270" spans="1:2" ht="15">
      <c r="A6270" s="84" t="s">
        <v>6722</v>
      </c>
      <c r="B6270" s="83" t="s">
        <v>7770</v>
      </c>
    </row>
    <row r="6271" spans="1:2" ht="15">
      <c r="A6271" s="84" t="s">
        <v>6723</v>
      </c>
      <c r="B6271" s="83" t="s">
        <v>7770</v>
      </c>
    </row>
    <row r="6272" spans="1:2" ht="15">
      <c r="A6272" s="84" t="s">
        <v>6724</v>
      </c>
      <c r="B6272" s="83" t="s">
        <v>7770</v>
      </c>
    </row>
    <row r="6273" spans="1:2" ht="15">
      <c r="A6273" s="84" t="s">
        <v>6725</v>
      </c>
      <c r="B6273" s="83" t="s">
        <v>7770</v>
      </c>
    </row>
    <row r="6274" spans="1:2" ht="15">
      <c r="A6274" s="84" t="s">
        <v>6726</v>
      </c>
      <c r="B6274" s="83" t="s">
        <v>7770</v>
      </c>
    </row>
    <row r="6275" spans="1:2" ht="15">
      <c r="A6275" s="84" t="s">
        <v>6727</v>
      </c>
      <c r="B6275" s="83" t="s">
        <v>7770</v>
      </c>
    </row>
    <row r="6276" spans="1:2" ht="15">
      <c r="A6276" s="84" t="s">
        <v>6728</v>
      </c>
      <c r="B6276" s="83" t="s">
        <v>7770</v>
      </c>
    </row>
    <row r="6277" spans="1:2" ht="15">
      <c r="A6277" s="84" t="s">
        <v>6729</v>
      </c>
      <c r="B6277" s="83" t="s">
        <v>7770</v>
      </c>
    </row>
    <row r="6278" spans="1:2" ht="15">
      <c r="A6278" s="84" t="s">
        <v>6730</v>
      </c>
      <c r="B6278" s="83" t="s">
        <v>7770</v>
      </c>
    </row>
    <row r="6279" spans="1:2" ht="15">
      <c r="A6279" s="84" t="s">
        <v>6731</v>
      </c>
      <c r="B6279" s="83" t="s">
        <v>7770</v>
      </c>
    </row>
    <row r="6280" spans="1:2" ht="15">
      <c r="A6280" s="84" t="s">
        <v>6732</v>
      </c>
      <c r="B6280" s="83" t="s">
        <v>7770</v>
      </c>
    </row>
    <row r="6281" spans="1:2" ht="15">
      <c r="A6281" s="84" t="s">
        <v>6733</v>
      </c>
      <c r="B6281" s="83" t="s">
        <v>7770</v>
      </c>
    </row>
    <row r="6282" spans="1:2" ht="15">
      <c r="A6282" s="84" t="s">
        <v>6734</v>
      </c>
      <c r="B6282" s="83" t="s">
        <v>7770</v>
      </c>
    </row>
    <row r="6283" spans="1:2" ht="15">
      <c r="A6283" s="84" t="s">
        <v>6735</v>
      </c>
      <c r="B6283" s="83" t="s">
        <v>7770</v>
      </c>
    </row>
    <row r="6284" spans="1:2" ht="15">
      <c r="A6284" s="84" t="s">
        <v>6736</v>
      </c>
      <c r="B6284" s="83" t="s">
        <v>7770</v>
      </c>
    </row>
    <row r="6285" spans="1:2" ht="15">
      <c r="A6285" s="84" t="s">
        <v>6737</v>
      </c>
      <c r="B6285" s="83" t="s">
        <v>7770</v>
      </c>
    </row>
    <row r="6286" spans="1:2" ht="15">
      <c r="A6286" s="84" t="s">
        <v>6738</v>
      </c>
      <c r="B6286" s="83" t="s">
        <v>7770</v>
      </c>
    </row>
    <row r="6287" spans="1:2" ht="15">
      <c r="A6287" s="84" t="s">
        <v>6739</v>
      </c>
      <c r="B6287" s="83" t="s">
        <v>7770</v>
      </c>
    </row>
    <row r="6288" spans="1:2" ht="15">
      <c r="A6288" s="84" t="s">
        <v>6740</v>
      </c>
      <c r="B6288" s="83" t="s">
        <v>7770</v>
      </c>
    </row>
    <row r="6289" spans="1:2" ht="15">
      <c r="A6289" s="84" t="s">
        <v>6741</v>
      </c>
      <c r="B6289" s="83" t="s">
        <v>7770</v>
      </c>
    </row>
    <row r="6290" spans="1:2" ht="15">
      <c r="A6290" s="84" t="s">
        <v>6742</v>
      </c>
      <c r="B6290" s="83" t="s">
        <v>7770</v>
      </c>
    </row>
    <row r="6291" spans="1:2" ht="15">
      <c r="A6291" s="84" t="s">
        <v>6743</v>
      </c>
      <c r="B6291" s="83" t="s">
        <v>7770</v>
      </c>
    </row>
    <row r="6292" spans="1:2" ht="15">
      <c r="A6292" s="84" t="s">
        <v>6744</v>
      </c>
      <c r="B6292" s="83" t="s">
        <v>7770</v>
      </c>
    </row>
    <row r="6293" spans="1:2" ht="15">
      <c r="A6293" s="84" t="s">
        <v>6745</v>
      </c>
      <c r="B6293" s="83" t="s">
        <v>7770</v>
      </c>
    </row>
    <row r="6294" spans="1:2" ht="15">
      <c r="A6294" s="84" t="s">
        <v>6746</v>
      </c>
      <c r="B6294" s="83" t="s">
        <v>7770</v>
      </c>
    </row>
    <row r="6295" spans="1:2" ht="15">
      <c r="A6295" s="84" t="s">
        <v>6747</v>
      </c>
      <c r="B6295" s="83" t="s">
        <v>7770</v>
      </c>
    </row>
    <row r="6296" spans="1:2" ht="15">
      <c r="A6296" s="84" t="s">
        <v>6748</v>
      </c>
      <c r="B6296" s="83" t="s">
        <v>7770</v>
      </c>
    </row>
    <row r="6297" spans="1:2" ht="15">
      <c r="A6297" s="84" t="s">
        <v>6749</v>
      </c>
      <c r="B6297" s="83" t="s">
        <v>7770</v>
      </c>
    </row>
    <row r="6298" spans="1:2" ht="15">
      <c r="A6298" s="84" t="s">
        <v>6750</v>
      </c>
      <c r="B6298" s="83" t="s">
        <v>7770</v>
      </c>
    </row>
    <row r="6299" spans="1:2" ht="15">
      <c r="A6299" s="84" t="s">
        <v>6751</v>
      </c>
      <c r="B6299" s="83" t="s">
        <v>7770</v>
      </c>
    </row>
    <row r="6300" spans="1:2" ht="15">
      <c r="A6300" s="84" t="s">
        <v>6752</v>
      </c>
      <c r="B6300" s="83" t="s">
        <v>7770</v>
      </c>
    </row>
    <row r="6301" spans="1:2" ht="15">
      <c r="A6301" s="84" t="s">
        <v>6753</v>
      </c>
      <c r="B6301" s="83" t="s">
        <v>7770</v>
      </c>
    </row>
    <row r="6302" spans="1:2" ht="15">
      <c r="A6302" s="84" t="s">
        <v>6754</v>
      </c>
      <c r="B6302" s="83" t="s">
        <v>7770</v>
      </c>
    </row>
    <row r="6303" spans="1:2" ht="15">
      <c r="A6303" s="84" t="s">
        <v>6755</v>
      </c>
      <c r="B6303" s="83" t="s">
        <v>7770</v>
      </c>
    </row>
    <row r="6304" spans="1:2" ht="15">
      <c r="A6304" s="84" t="s">
        <v>6756</v>
      </c>
      <c r="B6304" s="83" t="s">
        <v>7770</v>
      </c>
    </row>
    <row r="6305" spans="1:2" ht="15">
      <c r="A6305" s="84" t="s">
        <v>6757</v>
      </c>
      <c r="B6305" s="83" t="s">
        <v>7770</v>
      </c>
    </row>
    <row r="6306" spans="1:2" ht="15">
      <c r="A6306" s="84" t="s">
        <v>6758</v>
      </c>
      <c r="B6306" s="83" t="s">
        <v>7770</v>
      </c>
    </row>
    <row r="6307" spans="1:2" ht="15">
      <c r="A6307" s="84" t="s">
        <v>6759</v>
      </c>
      <c r="B6307" s="83" t="s">
        <v>7770</v>
      </c>
    </row>
    <row r="6308" spans="1:2" ht="15">
      <c r="A6308" s="84" t="s">
        <v>6760</v>
      </c>
      <c r="B6308" s="83" t="s">
        <v>7770</v>
      </c>
    </row>
    <row r="6309" spans="1:2" ht="15">
      <c r="A6309" s="84" t="s">
        <v>6761</v>
      </c>
      <c r="B6309" s="83" t="s">
        <v>7770</v>
      </c>
    </row>
    <row r="6310" spans="1:2" ht="15">
      <c r="A6310" s="84" t="s">
        <v>6762</v>
      </c>
      <c r="B6310" s="83" t="s">
        <v>7770</v>
      </c>
    </row>
    <row r="6311" spans="1:2" ht="15">
      <c r="A6311" s="84" t="s">
        <v>6763</v>
      </c>
      <c r="B6311" s="83" t="s">
        <v>7770</v>
      </c>
    </row>
    <row r="6312" spans="1:2" ht="15">
      <c r="A6312" s="84" t="s">
        <v>6764</v>
      </c>
      <c r="B6312" s="83" t="s">
        <v>7770</v>
      </c>
    </row>
    <row r="6313" spans="1:2" ht="15">
      <c r="A6313" s="84" t="s">
        <v>6765</v>
      </c>
      <c r="B6313" s="83" t="s">
        <v>7770</v>
      </c>
    </row>
    <row r="6314" spans="1:2" ht="15">
      <c r="A6314" s="84" t="s">
        <v>6766</v>
      </c>
      <c r="B6314" s="83" t="s">
        <v>7770</v>
      </c>
    </row>
    <row r="6315" spans="1:2" ht="15">
      <c r="A6315" s="84" t="s">
        <v>6767</v>
      </c>
      <c r="B6315" s="83" t="s">
        <v>7770</v>
      </c>
    </row>
    <row r="6316" spans="1:2" ht="15">
      <c r="A6316" s="84" t="s">
        <v>6768</v>
      </c>
      <c r="B6316" s="83" t="s">
        <v>7770</v>
      </c>
    </row>
    <row r="6317" spans="1:2" ht="15">
      <c r="A6317" s="84" t="s">
        <v>6769</v>
      </c>
      <c r="B6317" s="83" t="s">
        <v>7770</v>
      </c>
    </row>
    <row r="6318" spans="1:2" ht="15">
      <c r="A6318" s="84" t="s">
        <v>6770</v>
      </c>
      <c r="B6318" s="83" t="s">
        <v>7770</v>
      </c>
    </row>
    <row r="6319" spans="1:2" ht="15">
      <c r="A6319" s="84" t="s">
        <v>6771</v>
      </c>
      <c r="B6319" s="83" t="s">
        <v>7770</v>
      </c>
    </row>
    <row r="6320" spans="1:2" ht="15">
      <c r="A6320" s="84" t="s">
        <v>6772</v>
      </c>
      <c r="B6320" s="83" t="s">
        <v>7770</v>
      </c>
    </row>
    <row r="6321" spans="1:2" ht="15">
      <c r="A6321" s="84" t="s">
        <v>6773</v>
      </c>
      <c r="B6321" s="83" t="s">
        <v>7770</v>
      </c>
    </row>
    <row r="6322" spans="1:2" ht="15">
      <c r="A6322" s="84" t="s">
        <v>6774</v>
      </c>
      <c r="B6322" s="83" t="s">
        <v>7770</v>
      </c>
    </row>
    <row r="6323" spans="1:2" ht="15">
      <c r="A6323" s="84" t="s">
        <v>6775</v>
      </c>
      <c r="B6323" s="83" t="s">
        <v>7770</v>
      </c>
    </row>
    <row r="6324" spans="1:2" ht="15">
      <c r="A6324" s="84" t="s">
        <v>6776</v>
      </c>
      <c r="B6324" s="83" t="s">
        <v>7770</v>
      </c>
    </row>
    <row r="6325" spans="1:2" ht="15">
      <c r="A6325" s="84" t="s">
        <v>6777</v>
      </c>
      <c r="B6325" s="83" t="s">
        <v>7770</v>
      </c>
    </row>
    <row r="6326" spans="1:2" ht="15">
      <c r="A6326" s="84" t="s">
        <v>6778</v>
      </c>
      <c r="B6326" s="83" t="s">
        <v>7770</v>
      </c>
    </row>
    <row r="6327" spans="1:2" ht="15">
      <c r="A6327" s="84" t="s">
        <v>6779</v>
      </c>
      <c r="B6327" s="83" t="s">
        <v>7770</v>
      </c>
    </row>
    <row r="6328" spans="1:2" ht="15">
      <c r="A6328" s="84" t="s">
        <v>6780</v>
      </c>
      <c r="B6328" s="83" t="s">
        <v>7770</v>
      </c>
    </row>
    <row r="6329" spans="1:2" ht="15">
      <c r="A6329" s="84" t="s">
        <v>6781</v>
      </c>
      <c r="B6329" s="83" t="s">
        <v>7770</v>
      </c>
    </row>
    <row r="6330" spans="1:2" ht="15">
      <c r="A6330" s="84" t="s">
        <v>6782</v>
      </c>
      <c r="B6330" s="83" t="s">
        <v>7770</v>
      </c>
    </row>
    <row r="6331" spans="1:2" ht="15">
      <c r="A6331" s="84" t="s">
        <v>6783</v>
      </c>
      <c r="B6331" s="83" t="s">
        <v>7770</v>
      </c>
    </row>
    <row r="6332" spans="1:2" ht="15">
      <c r="A6332" s="84" t="s">
        <v>6784</v>
      </c>
      <c r="B6332" s="83" t="s">
        <v>7770</v>
      </c>
    </row>
    <row r="6333" spans="1:2" ht="15">
      <c r="A6333" s="84" t="s">
        <v>6785</v>
      </c>
      <c r="B6333" s="83" t="s">
        <v>7770</v>
      </c>
    </row>
    <row r="6334" spans="1:2" ht="15">
      <c r="A6334" s="84" t="s">
        <v>6786</v>
      </c>
      <c r="B6334" s="83" t="s">
        <v>7770</v>
      </c>
    </row>
    <row r="6335" spans="1:2" ht="15">
      <c r="A6335" s="84" t="s">
        <v>6787</v>
      </c>
      <c r="B6335" s="83" t="s">
        <v>7770</v>
      </c>
    </row>
    <row r="6336" spans="1:2" ht="15">
      <c r="A6336" s="84" t="s">
        <v>6788</v>
      </c>
      <c r="B6336" s="83" t="s">
        <v>7770</v>
      </c>
    </row>
    <row r="6337" spans="1:2" ht="15">
      <c r="A6337" s="84" t="s">
        <v>6789</v>
      </c>
      <c r="B6337" s="83" t="s">
        <v>7770</v>
      </c>
    </row>
    <row r="6338" spans="1:2" ht="15">
      <c r="A6338" s="84" t="s">
        <v>6790</v>
      </c>
      <c r="B6338" s="83" t="s">
        <v>7770</v>
      </c>
    </row>
    <row r="6339" spans="1:2" ht="15">
      <c r="A6339" s="84" t="s">
        <v>6791</v>
      </c>
      <c r="B6339" s="83" t="s">
        <v>7770</v>
      </c>
    </row>
    <row r="6340" spans="1:2" ht="15">
      <c r="A6340" s="84" t="s">
        <v>6792</v>
      </c>
      <c r="B6340" s="83" t="s">
        <v>7770</v>
      </c>
    </row>
    <row r="6341" spans="1:2" ht="15">
      <c r="A6341" s="84" t="s">
        <v>6793</v>
      </c>
      <c r="B6341" s="83" t="s">
        <v>7770</v>
      </c>
    </row>
    <row r="6342" spans="1:2" ht="15">
      <c r="A6342" s="84" t="s">
        <v>6794</v>
      </c>
      <c r="B6342" s="83" t="s">
        <v>7770</v>
      </c>
    </row>
    <row r="6343" spans="1:2" ht="15">
      <c r="A6343" s="84" t="s">
        <v>6795</v>
      </c>
      <c r="B6343" s="83" t="s">
        <v>7770</v>
      </c>
    </row>
    <row r="6344" spans="1:2" ht="15">
      <c r="A6344" s="84" t="s">
        <v>6796</v>
      </c>
      <c r="B6344" s="83" t="s">
        <v>7770</v>
      </c>
    </row>
    <row r="6345" spans="1:2" ht="15">
      <c r="A6345" s="84" t="s">
        <v>6797</v>
      </c>
      <c r="B6345" s="83" t="s">
        <v>7770</v>
      </c>
    </row>
    <row r="6346" spans="1:2" ht="15">
      <c r="A6346" s="84" t="s">
        <v>6798</v>
      </c>
      <c r="B6346" s="83" t="s">
        <v>7770</v>
      </c>
    </row>
    <row r="6347" spans="1:2" ht="15">
      <c r="A6347" s="84" t="s">
        <v>6799</v>
      </c>
      <c r="B6347" s="83" t="s">
        <v>7770</v>
      </c>
    </row>
    <row r="6348" spans="1:2" ht="15">
      <c r="A6348" s="84" t="s">
        <v>6800</v>
      </c>
      <c r="B6348" s="83" t="s">
        <v>7770</v>
      </c>
    </row>
    <row r="6349" spans="1:2" ht="15">
      <c r="A6349" s="84" t="s">
        <v>6801</v>
      </c>
      <c r="B6349" s="83" t="s">
        <v>7770</v>
      </c>
    </row>
    <row r="6350" spans="1:2" ht="15">
      <c r="A6350" s="84" t="s">
        <v>6802</v>
      </c>
      <c r="B6350" s="83" t="s">
        <v>7770</v>
      </c>
    </row>
    <row r="6351" spans="1:2" ht="15">
      <c r="A6351" s="84" t="s">
        <v>6803</v>
      </c>
      <c r="B6351" s="83" t="s">
        <v>7770</v>
      </c>
    </row>
    <row r="6352" spans="1:2" ht="15">
      <c r="A6352" s="84" t="s">
        <v>6804</v>
      </c>
      <c r="B6352" s="83" t="s">
        <v>7770</v>
      </c>
    </row>
    <row r="6353" spans="1:2" ht="15">
      <c r="A6353" s="84" t="s">
        <v>6805</v>
      </c>
      <c r="B6353" s="83" t="s">
        <v>7770</v>
      </c>
    </row>
    <row r="6354" spans="1:2" ht="15">
      <c r="A6354" s="84" t="s">
        <v>6806</v>
      </c>
      <c r="B6354" s="83" t="s">
        <v>7770</v>
      </c>
    </row>
    <row r="6355" spans="1:2" ht="15">
      <c r="A6355" s="84" t="s">
        <v>6807</v>
      </c>
      <c r="B6355" s="83" t="s">
        <v>7770</v>
      </c>
    </row>
    <row r="6356" spans="1:2" ht="15">
      <c r="A6356" s="84" t="s">
        <v>6808</v>
      </c>
      <c r="B6356" s="83" t="s">
        <v>7770</v>
      </c>
    </row>
    <row r="6357" spans="1:2" ht="15">
      <c r="A6357" s="84" t="s">
        <v>6809</v>
      </c>
      <c r="B6357" s="83" t="s">
        <v>7770</v>
      </c>
    </row>
    <row r="6358" spans="1:2" ht="15">
      <c r="A6358" s="84" t="s">
        <v>6810</v>
      </c>
      <c r="B6358" s="83" t="s">
        <v>7770</v>
      </c>
    </row>
    <row r="6359" spans="1:2" ht="15">
      <c r="A6359" s="84" t="s">
        <v>6811</v>
      </c>
      <c r="B6359" s="83" t="s">
        <v>7770</v>
      </c>
    </row>
    <row r="6360" spans="1:2" ht="15">
      <c r="A6360" s="84" t="s">
        <v>6812</v>
      </c>
      <c r="B6360" s="83" t="s">
        <v>7770</v>
      </c>
    </row>
    <row r="6361" spans="1:2" ht="15">
      <c r="A6361" s="84" t="s">
        <v>6813</v>
      </c>
      <c r="B6361" s="83" t="s">
        <v>7770</v>
      </c>
    </row>
    <row r="6362" spans="1:2" ht="15">
      <c r="A6362" s="84" t="s">
        <v>6814</v>
      </c>
      <c r="B6362" s="83" t="s">
        <v>7770</v>
      </c>
    </row>
    <row r="6363" spans="1:2" ht="15">
      <c r="A6363" s="84" t="s">
        <v>6815</v>
      </c>
      <c r="B6363" s="83" t="s">
        <v>7770</v>
      </c>
    </row>
    <row r="6364" spans="1:2" ht="15">
      <c r="A6364" s="84" t="s">
        <v>6816</v>
      </c>
      <c r="B6364" s="83" t="s">
        <v>7770</v>
      </c>
    </row>
    <row r="6365" spans="1:2" ht="15">
      <c r="A6365" s="84" t="s">
        <v>6817</v>
      </c>
      <c r="B6365" s="83" t="s">
        <v>7770</v>
      </c>
    </row>
    <row r="6366" spans="1:2" ht="15">
      <c r="A6366" s="84" t="s">
        <v>6818</v>
      </c>
      <c r="B6366" s="83" t="s">
        <v>7770</v>
      </c>
    </row>
    <row r="6367" spans="1:2" ht="15">
      <c r="A6367" s="84" t="s">
        <v>6819</v>
      </c>
      <c r="B6367" s="83" t="s">
        <v>7770</v>
      </c>
    </row>
    <row r="6368" spans="1:2" ht="15">
      <c r="A6368" s="84" t="s">
        <v>6820</v>
      </c>
      <c r="B6368" s="83" t="s">
        <v>7770</v>
      </c>
    </row>
    <row r="6369" spans="1:2" ht="15">
      <c r="A6369" s="84" t="s">
        <v>6821</v>
      </c>
      <c r="B6369" s="83" t="s">
        <v>7770</v>
      </c>
    </row>
    <row r="6370" spans="1:2" ht="15">
      <c r="A6370" s="84" t="s">
        <v>6822</v>
      </c>
      <c r="B6370" s="83" t="s">
        <v>7770</v>
      </c>
    </row>
    <row r="6371" spans="1:2" ht="15">
      <c r="A6371" s="84" t="s">
        <v>6823</v>
      </c>
      <c r="B6371" s="83" t="s">
        <v>7770</v>
      </c>
    </row>
    <row r="6372" spans="1:2" ht="15">
      <c r="A6372" s="84" t="s">
        <v>6824</v>
      </c>
      <c r="B6372" s="83" t="s">
        <v>7770</v>
      </c>
    </row>
    <row r="6373" spans="1:2" ht="15">
      <c r="A6373" s="84" t="s">
        <v>6825</v>
      </c>
      <c r="B6373" s="83" t="s">
        <v>7770</v>
      </c>
    </row>
    <row r="6374" spans="1:2" ht="15">
      <c r="A6374" s="84" t="s">
        <v>6826</v>
      </c>
      <c r="B6374" s="83" t="s">
        <v>7770</v>
      </c>
    </row>
    <row r="6375" spans="1:2" ht="15">
      <c r="A6375" s="84" t="s">
        <v>6827</v>
      </c>
      <c r="B6375" s="83" t="s">
        <v>7770</v>
      </c>
    </row>
    <row r="6376" spans="1:2" ht="15">
      <c r="A6376" s="84" t="s">
        <v>6828</v>
      </c>
      <c r="B6376" s="83" t="s">
        <v>7770</v>
      </c>
    </row>
    <row r="6377" spans="1:2" ht="15">
      <c r="A6377" s="84" t="s">
        <v>6829</v>
      </c>
      <c r="B6377" s="83" t="s">
        <v>7770</v>
      </c>
    </row>
    <row r="6378" spans="1:2" ht="15">
      <c r="A6378" s="84" t="s">
        <v>6830</v>
      </c>
      <c r="B6378" s="83" t="s">
        <v>7770</v>
      </c>
    </row>
    <row r="6379" spans="1:2" ht="15">
      <c r="A6379" s="84" t="s">
        <v>6831</v>
      </c>
      <c r="B6379" s="83" t="s">
        <v>7770</v>
      </c>
    </row>
    <row r="6380" spans="1:2" ht="15">
      <c r="A6380" s="84" t="s">
        <v>6832</v>
      </c>
      <c r="B6380" s="83" t="s">
        <v>7770</v>
      </c>
    </row>
    <row r="6381" spans="1:2" ht="15">
      <c r="A6381" s="84" t="s">
        <v>6833</v>
      </c>
      <c r="B6381" s="83" t="s">
        <v>7770</v>
      </c>
    </row>
    <row r="6382" spans="1:2" ht="15">
      <c r="A6382" s="84" t="s">
        <v>6834</v>
      </c>
      <c r="B6382" s="83" t="s">
        <v>7770</v>
      </c>
    </row>
    <row r="6383" spans="1:2" ht="15">
      <c r="A6383" s="84" t="s">
        <v>6835</v>
      </c>
      <c r="B6383" s="83" t="s">
        <v>7770</v>
      </c>
    </row>
    <row r="6384" spans="1:2" ht="15">
      <c r="A6384" s="84" t="s">
        <v>6836</v>
      </c>
      <c r="B6384" s="83" t="s">
        <v>7770</v>
      </c>
    </row>
    <row r="6385" spans="1:2" ht="15">
      <c r="A6385" s="84" t="s">
        <v>6837</v>
      </c>
      <c r="B6385" s="83" t="s">
        <v>7770</v>
      </c>
    </row>
    <row r="6386" spans="1:2" ht="15">
      <c r="A6386" s="84" t="s">
        <v>6838</v>
      </c>
      <c r="B6386" s="83" t="s">
        <v>7770</v>
      </c>
    </row>
    <row r="6387" spans="1:2" ht="15">
      <c r="A6387" s="84" t="s">
        <v>6839</v>
      </c>
      <c r="B6387" s="83" t="s">
        <v>7770</v>
      </c>
    </row>
    <row r="6388" spans="1:2" ht="15">
      <c r="A6388" s="84" t="s">
        <v>6840</v>
      </c>
      <c r="B6388" s="83" t="s">
        <v>7770</v>
      </c>
    </row>
    <row r="6389" spans="1:2" ht="15">
      <c r="A6389" s="84" t="s">
        <v>6841</v>
      </c>
      <c r="B6389" s="83" t="s">
        <v>7770</v>
      </c>
    </row>
    <row r="6390" spans="1:2" ht="15">
      <c r="A6390" s="84" t="s">
        <v>6842</v>
      </c>
      <c r="B6390" s="83" t="s">
        <v>7770</v>
      </c>
    </row>
    <row r="6391" spans="1:2" ht="15">
      <c r="A6391" s="84" t="s">
        <v>6843</v>
      </c>
      <c r="B6391" s="83" t="s">
        <v>7770</v>
      </c>
    </row>
    <row r="6392" spans="1:2" ht="15">
      <c r="A6392" s="84" t="s">
        <v>6844</v>
      </c>
      <c r="B6392" s="83" t="s">
        <v>7770</v>
      </c>
    </row>
    <row r="6393" spans="1:2" ht="15">
      <c r="A6393" s="84" t="s">
        <v>6845</v>
      </c>
      <c r="B6393" s="83" t="s">
        <v>7770</v>
      </c>
    </row>
    <row r="6394" spans="1:2" ht="15">
      <c r="A6394" s="84" t="s">
        <v>6846</v>
      </c>
      <c r="B6394" s="83" t="s">
        <v>7770</v>
      </c>
    </row>
    <row r="6395" spans="1:2" ht="15">
      <c r="A6395" s="84" t="s">
        <v>6847</v>
      </c>
      <c r="B6395" s="83" t="s">
        <v>7770</v>
      </c>
    </row>
    <row r="6396" spans="1:2" ht="15">
      <c r="A6396" s="84" t="s">
        <v>6848</v>
      </c>
      <c r="B6396" s="83" t="s">
        <v>7770</v>
      </c>
    </row>
    <row r="6397" spans="1:2" ht="15">
      <c r="A6397" s="84" t="s">
        <v>6849</v>
      </c>
      <c r="B6397" s="83" t="s">
        <v>7770</v>
      </c>
    </row>
    <row r="6398" spans="1:2" ht="15">
      <c r="A6398" s="84" t="s">
        <v>6850</v>
      </c>
      <c r="B6398" s="83" t="s">
        <v>7770</v>
      </c>
    </row>
    <row r="6399" spans="1:2" ht="15">
      <c r="A6399" s="84" t="s">
        <v>6851</v>
      </c>
      <c r="B6399" s="83" t="s">
        <v>7770</v>
      </c>
    </row>
    <row r="6400" spans="1:2" ht="15">
      <c r="A6400" s="84" t="s">
        <v>6852</v>
      </c>
      <c r="B6400" s="83" t="s">
        <v>7770</v>
      </c>
    </row>
    <row r="6401" spans="1:2" ht="15">
      <c r="A6401" s="84" t="s">
        <v>6853</v>
      </c>
      <c r="B6401" s="83" t="s">
        <v>7770</v>
      </c>
    </row>
    <row r="6402" spans="1:2" ht="15">
      <c r="A6402" s="84" t="s">
        <v>6854</v>
      </c>
      <c r="B6402" s="83" t="s">
        <v>7770</v>
      </c>
    </row>
    <row r="6403" spans="1:2" ht="15">
      <c r="A6403" s="84" t="s">
        <v>6855</v>
      </c>
      <c r="B6403" s="83" t="s">
        <v>7770</v>
      </c>
    </row>
    <row r="6404" spans="1:2" ht="15">
      <c r="A6404" s="84" t="s">
        <v>6856</v>
      </c>
      <c r="B6404" s="83" t="s">
        <v>7770</v>
      </c>
    </row>
    <row r="6405" spans="1:2" ht="15">
      <c r="A6405" s="84" t="s">
        <v>6857</v>
      </c>
      <c r="B6405" s="83" t="s">
        <v>7770</v>
      </c>
    </row>
    <row r="6406" spans="1:2" ht="15">
      <c r="A6406" s="84" t="s">
        <v>6858</v>
      </c>
      <c r="B6406" s="83" t="s">
        <v>7770</v>
      </c>
    </row>
    <row r="6407" spans="1:2" ht="15">
      <c r="A6407" s="84" t="s">
        <v>6859</v>
      </c>
      <c r="B6407" s="83" t="s">
        <v>7770</v>
      </c>
    </row>
    <row r="6408" spans="1:2" ht="15">
      <c r="A6408" s="84" t="s">
        <v>6860</v>
      </c>
      <c r="B6408" s="83" t="s">
        <v>7770</v>
      </c>
    </row>
    <row r="6409" spans="1:2" ht="15">
      <c r="A6409" s="84" t="s">
        <v>6861</v>
      </c>
      <c r="B6409" s="83" t="s">
        <v>7770</v>
      </c>
    </row>
    <row r="6410" spans="1:2" ht="15">
      <c r="A6410" s="84" t="s">
        <v>6862</v>
      </c>
      <c r="B6410" s="83" t="s">
        <v>7770</v>
      </c>
    </row>
    <row r="6411" spans="1:2" ht="15">
      <c r="A6411" s="84" t="s">
        <v>6863</v>
      </c>
      <c r="B6411" s="83" t="s">
        <v>7770</v>
      </c>
    </row>
    <row r="6412" spans="1:2" ht="15">
      <c r="A6412" s="84" t="s">
        <v>6864</v>
      </c>
      <c r="B6412" s="83" t="s">
        <v>7770</v>
      </c>
    </row>
    <row r="6413" spans="1:2" ht="15">
      <c r="A6413" s="84" t="s">
        <v>6865</v>
      </c>
      <c r="B6413" s="83" t="s">
        <v>7770</v>
      </c>
    </row>
    <row r="6414" spans="1:2" ht="15">
      <c r="A6414" s="84" t="s">
        <v>6866</v>
      </c>
      <c r="B6414" s="83" t="s">
        <v>7770</v>
      </c>
    </row>
    <row r="6415" spans="1:2" ht="15">
      <c r="A6415" s="84" t="s">
        <v>6867</v>
      </c>
      <c r="B6415" s="83" t="s">
        <v>7770</v>
      </c>
    </row>
    <row r="6416" spans="1:2" ht="15">
      <c r="A6416" s="84" t="s">
        <v>6868</v>
      </c>
      <c r="B6416" s="83" t="s">
        <v>7770</v>
      </c>
    </row>
    <row r="6417" spans="1:2" ht="15">
      <c r="A6417" s="84" t="s">
        <v>6869</v>
      </c>
      <c r="B6417" s="83" t="s">
        <v>7770</v>
      </c>
    </row>
    <row r="6418" spans="1:2" ht="15">
      <c r="A6418" s="84" t="s">
        <v>6870</v>
      </c>
      <c r="B6418" s="83" t="s">
        <v>7770</v>
      </c>
    </row>
    <row r="6419" spans="1:2" ht="15">
      <c r="A6419" s="84" t="s">
        <v>6871</v>
      </c>
      <c r="B6419" s="83" t="s">
        <v>7770</v>
      </c>
    </row>
    <row r="6420" spans="1:2" ht="15">
      <c r="A6420" s="84" t="s">
        <v>6872</v>
      </c>
      <c r="B6420" s="83" t="s">
        <v>7770</v>
      </c>
    </row>
    <row r="6421" spans="1:2" ht="15">
      <c r="A6421" s="84" t="s">
        <v>6873</v>
      </c>
      <c r="B6421" s="83" t="s">
        <v>7770</v>
      </c>
    </row>
    <row r="6422" spans="1:2" ht="15">
      <c r="A6422" s="84" t="s">
        <v>6874</v>
      </c>
      <c r="B6422" s="83" t="s">
        <v>7770</v>
      </c>
    </row>
    <row r="6423" spans="1:2" ht="15">
      <c r="A6423" s="84" t="s">
        <v>6875</v>
      </c>
      <c r="B6423" s="83" t="s">
        <v>7770</v>
      </c>
    </row>
    <row r="6424" spans="1:2" ht="15">
      <c r="A6424" s="84" t="s">
        <v>6876</v>
      </c>
      <c r="B6424" s="83" t="s">
        <v>7770</v>
      </c>
    </row>
    <row r="6425" spans="1:2" ht="15">
      <c r="A6425" s="84" t="s">
        <v>6877</v>
      </c>
      <c r="B6425" s="83" t="s">
        <v>7770</v>
      </c>
    </row>
    <row r="6426" spans="1:2" ht="15">
      <c r="A6426" s="84" t="s">
        <v>6878</v>
      </c>
      <c r="B6426" s="83" t="s">
        <v>7770</v>
      </c>
    </row>
    <row r="6427" spans="1:2" ht="15">
      <c r="A6427" s="84" t="s">
        <v>6879</v>
      </c>
      <c r="B6427" s="83" t="s">
        <v>7770</v>
      </c>
    </row>
    <row r="6428" spans="1:2" ht="15">
      <c r="A6428" s="84" t="s">
        <v>6880</v>
      </c>
      <c r="B6428" s="83" t="s">
        <v>7770</v>
      </c>
    </row>
    <row r="6429" spans="1:2" ht="15">
      <c r="A6429" s="84" t="s">
        <v>6881</v>
      </c>
      <c r="B6429" s="83" t="s">
        <v>7770</v>
      </c>
    </row>
    <row r="6430" spans="1:2" ht="15">
      <c r="A6430" s="84" t="s">
        <v>6882</v>
      </c>
      <c r="B6430" s="83" t="s">
        <v>7770</v>
      </c>
    </row>
    <row r="6431" spans="1:2" ht="15">
      <c r="A6431" s="84" t="s">
        <v>6883</v>
      </c>
      <c r="B6431" s="83" t="s">
        <v>7770</v>
      </c>
    </row>
    <row r="6432" spans="1:2" ht="15">
      <c r="A6432" s="84" t="s">
        <v>6884</v>
      </c>
      <c r="B6432" s="83" t="s">
        <v>7770</v>
      </c>
    </row>
    <row r="6433" spans="1:2" ht="15">
      <c r="A6433" s="84" t="s">
        <v>6885</v>
      </c>
      <c r="B6433" s="83" t="s">
        <v>7770</v>
      </c>
    </row>
    <row r="6434" spans="1:2" ht="15">
      <c r="A6434" s="84" t="s">
        <v>6886</v>
      </c>
      <c r="B6434" s="83" t="s">
        <v>7770</v>
      </c>
    </row>
    <row r="6435" spans="1:2" ht="15">
      <c r="A6435" s="84" t="s">
        <v>6887</v>
      </c>
      <c r="B6435" s="83" t="s">
        <v>7770</v>
      </c>
    </row>
    <row r="6436" spans="1:2" ht="15">
      <c r="A6436" s="84" t="s">
        <v>6888</v>
      </c>
      <c r="B6436" s="83" t="s">
        <v>7770</v>
      </c>
    </row>
    <row r="6437" spans="1:2" ht="15">
      <c r="A6437" s="84" t="s">
        <v>6889</v>
      </c>
      <c r="B6437" s="83" t="s">
        <v>7770</v>
      </c>
    </row>
    <row r="6438" spans="1:2" ht="15">
      <c r="A6438" s="84" t="s">
        <v>6890</v>
      </c>
      <c r="B6438" s="83" t="s">
        <v>7770</v>
      </c>
    </row>
    <row r="6439" spans="1:2" ht="15">
      <c r="A6439" s="84" t="s">
        <v>6891</v>
      </c>
      <c r="B6439" s="83" t="s">
        <v>7770</v>
      </c>
    </row>
    <row r="6440" spans="1:2" ht="15">
      <c r="A6440" s="84" t="s">
        <v>6892</v>
      </c>
      <c r="B6440" s="83" t="s">
        <v>7770</v>
      </c>
    </row>
    <row r="6441" spans="1:2" ht="15">
      <c r="A6441" s="84" t="s">
        <v>6893</v>
      </c>
      <c r="B6441" s="83" t="s">
        <v>7770</v>
      </c>
    </row>
    <row r="6442" spans="1:2" ht="15">
      <c r="A6442" s="84" t="s">
        <v>6894</v>
      </c>
      <c r="B6442" s="83" t="s">
        <v>7770</v>
      </c>
    </row>
    <row r="6443" spans="1:2" ht="15">
      <c r="A6443" s="84" t="s">
        <v>6895</v>
      </c>
      <c r="B6443" s="83" t="s">
        <v>7770</v>
      </c>
    </row>
    <row r="6444" spans="1:2" ht="15">
      <c r="A6444" s="84" t="s">
        <v>6896</v>
      </c>
      <c r="B6444" s="83" t="s">
        <v>7770</v>
      </c>
    </row>
    <row r="6445" spans="1:2" ht="15">
      <c r="A6445" s="84" t="s">
        <v>6897</v>
      </c>
      <c r="B6445" s="83" t="s">
        <v>7770</v>
      </c>
    </row>
    <row r="6446" spans="1:2" ht="15">
      <c r="A6446" s="84" t="s">
        <v>6898</v>
      </c>
      <c r="B6446" s="83" t="s">
        <v>7770</v>
      </c>
    </row>
    <row r="6447" spans="1:2" ht="15">
      <c r="A6447" s="84" t="s">
        <v>6899</v>
      </c>
      <c r="B6447" s="83" t="s">
        <v>7770</v>
      </c>
    </row>
    <row r="6448" spans="1:2" ht="15">
      <c r="A6448" s="84" t="s">
        <v>6900</v>
      </c>
      <c r="B6448" s="83" t="s">
        <v>7770</v>
      </c>
    </row>
    <row r="6449" spans="1:2" ht="15">
      <c r="A6449" s="84" t="s">
        <v>6901</v>
      </c>
      <c r="B6449" s="83" t="s">
        <v>7770</v>
      </c>
    </row>
    <row r="6450" spans="1:2" ht="15">
      <c r="A6450" s="84" t="s">
        <v>6902</v>
      </c>
      <c r="B6450" s="83" t="s">
        <v>7770</v>
      </c>
    </row>
    <row r="6451" spans="1:2" ht="15">
      <c r="A6451" s="84" t="s">
        <v>6903</v>
      </c>
      <c r="B6451" s="83" t="s">
        <v>7770</v>
      </c>
    </row>
    <row r="6452" spans="1:2" ht="15">
      <c r="A6452" s="84" t="s">
        <v>6904</v>
      </c>
      <c r="B6452" s="83" t="s">
        <v>7770</v>
      </c>
    </row>
    <row r="6453" spans="1:2" ht="15">
      <c r="A6453" s="84" t="s">
        <v>6905</v>
      </c>
      <c r="B6453" s="83" t="s">
        <v>7770</v>
      </c>
    </row>
    <row r="6454" spans="1:2" ht="15">
      <c r="A6454" s="84" t="s">
        <v>6906</v>
      </c>
      <c r="B6454" s="83" t="s">
        <v>7770</v>
      </c>
    </row>
    <row r="6455" spans="1:2" ht="15">
      <c r="A6455" s="84" t="s">
        <v>6907</v>
      </c>
      <c r="B6455" s="83" t="s">
        <v>7770</v>
      </c>
    </row>
    <row r="6456" spans="1:2" ht="15">
      <c r="A6456" s="84" t="s">
        <v>6908</v>
      </c>
      <c r="B6456" s="83" t="s">
        <v>7770</v>
      </c>
    </row>
    <row r="6457" spans="1:2" ht="15">
      <c r="A6457" s="84" t="s">
        <v>6909</v>
      </c>
      <c r="B6457" s="83" t="s">
        <v>7770</v>
      </c>
    </row>
    <row r="6458" spans="1:2" ht="15">
      <c r="A6458" s="84" t="s">
        <v>6910</v>
      </c>
      <c r="B6458" s="83" t="s">
        <v>7770</v>
      </c>
    </row>
    <row r="6459" spans="1:2" ht="15">
      <c r="A6459" s="84" t="s">
        <v>6911</v>
      </c>
      <c r="B6459" s="83" t="s">
        <v>7770</v>
      </c>
    </row>
    <row r="6460" spans="1:2" ht="15">
      <c r="A6460" s="84" t="s">
        <v>6912</v>
      </c>
      <c r="B6460" s="83" t="s">
        <v>7770</v>
      </c>
    </row>
    <row r="6461" spans="1:2" ht="15">
      <c r="A6461" s="84" t="s">
        <v>6913</v>
      </c>
      <c r="B6461" s="83" t="s">
        <v>7770</v>
      </c>
    </row>
    <row r="6462" spans="1:2" ht="15">
      <c r="A6462" s="84" t="s">
        <v>6914</v>
      </c>
      <c r="B6462" s="83" t="s">
        <v>7770</v>
      </c>
    </row>
    <row r="6463" spans="1:2" ht="15">
      <c r="A6463" s="84" t="s">
        <v>6915</v>
      </c>
      <c r="B6463" s="83" t="s">
        <v>7770</v>
      </c>
    </row>
    <row r="6464" spans="1:2" ht="15">
      <c r="A6464" s="84" t="s">
        <v>6916</v>
      </c>
      <c r="B6464" s="83" t="s">
        <v>7770</v>
      </c>
    </row>
    <row r="6465" spans="1:2" ht="15">
      <c r="A6465" s="84" t="s">
        <v>6917</v>
      </c>
      <c r="B6465" s="83" t="s">
        <v>7770</v>
      </c>
    </row>
    <row r="6466" spans="1:2" ht="15">
      <c r="A6466" s="84" t="s">
        <v>6918</v>
      </c>
      <c r="B6466" s="83" t="s">
        <v>7770</v>
      </c>
    </row>
    <row r="6467" spans="1:2" ht="15">
      <c r="A6467" s="84" t="s">
        <v>6919</v>
      </c>
      <c r="B6467" s="83" t="s">
        <v>7770</v>
      </c>
    </row>
    <row r="6468" spans="1:2" ht="15">
      <c r="A6468" s="84" t="s">
        <v>6920</v>
      </c>
      <c r="B6468" s="83" t="s">
        <v>7770</v>
      </c>
    </row>
    <row r="6469" spans="1:2" ht="15">
      <c r="A6469" s="84" t="s">
        <v>6921</v>
      </c>
      <c r="B6469" s="83" t="s">
        <v>7770</v>
      </c>
    </row>
    <row r="6470" spans="1:2" ht="15">
      <c r="A6470" s="84" t="s">
        <v>6922</v>
      </c>
      <c r="B6470" s="83" t="s">
        <v>7770</v>
      </c>
    </row>
    <row r="6471" spans="1:2" ht="15">
      <c r="A6471" s="84" t="s">
        <v>6923</v>
      </c>
      <c r="B6471" s="83" t="s">
        <v>7770</v>
      </c>
    </row>
    <row r="6472" spans="1:2" ht="15">
      <c r="A6472" s="84" t="s">
        <v>6924</v>
      </c>
      <c r="B6472" s="83" t="s">
        <v>7770</v>
      </c>
    </row>
    <row r="6473" spans="1:2" ht="15">
      <c r="A6473" s="84" t="s">
        <v>6925</v>
      </c>
      <c r="B6473" s="83" t="s">
        <v>7770</v>
      </c>
    </row>
    <row r="6474" spans="1:2" ht="15">
      <c r="A6474" s="84" t="s">
        <v>6926</v>
      </c>
      <c r="B6474" s="83" t="s">
        <v>7770</v>
      </c>
    </row>
    <row r="6475" spans="1:2" ht="15">
      <c r="A6475" s="84" t="s">
        <v>6927</v>
      </c>
      <c r="B6475" s="83" t="s">
        <v>7770</v>
      </c>
    </row>
    <row r="6476" spans="1:2" ht="15">
      <c r="A6476" s="84" t="s">
        <v>6928</v>
      </c>
      <c r="B6476" s="83" t="s">
        <v>7770</v>
      </c>
    </row>
    <row r="6477" spans="1:2" ht="15">
      <c r="A6477" s="84" t="s">
        <v>6929</v>
      </c>
      <c r="B6477" s="83" t="s">
        <v>7770</v>
      </c>
    </row>
    <row r="6478" spans="1:2" ht="15">
      <c r="A6478" s="84" t="s">
        <v>6930</v>
      </c>
      <c r="B6478" s="83" t="s">
        <v>7770</v>
      </c>
    </row>
    <row r="6479" spans="1:2" ht="15">
      <c r="A6479" s="84" t="s">
        <v>6931</v>
      </c>
      <c r="B6479" s="83" t="s">
        <v>7770</v>
      </c>
    </row>
    <row r="6480" spans="1:2" ht="15">
      <c r="A6480" s="84" t="s">
        <v>6932</v>
      </c>
      <c r="B6480" s="83" t="s">
        <v>7770</v>
      </c>
    </row>
    <row r="6481" spans="1:2" ht="15">
      <c r="A6481" s="84" t="s">
        <v>6933</v>
      </c>
      <c r="B6481" s="83" t="s">
        <v>7770</v>
      </c>
    </row>
    <row r="6482" spans="1:2" ht="15">
      <c r="A6482" s="84" t="s">
        <v>6934</v>
      </c>
      <c r="B6482" s="83" t="s">
        <v>7770</v>
      </c>
    </row>
    <row r="6483" spans="1:2" ht="15">
      <c r="A6483" s="84" t="s">
        <v>6935</v>
      </c>
      <c r="B6483" s="83" t="s">
        <v>7770</v>
      </c>
    </row>
    <row r="6484" spans="1:2" ht="15">
      <c r="A6484" s="84" t="s">
        <v>6936</v>
      </c>
      <c r="B6484" s="83" t="s">
        <v>7770</v>
      </c>
    </row>
    <row r="6485" spans="1:2" ht="15">
      <c r="A6485" s="84" t="s">
        <v>6937</v>
      </c>
      <c r="B6485" s="83" t="s">
        <v>7770</v>
      </c>
    </row>
    <row r="6486" spans="1:2" ht="15">
      <c r="A6486" s="84" t="s">
        <v>6938</v>
      </c>
      <c r="B6486" s="83" t="s">
        <v>7770</v>
      </c>
    </row>
    <row r="6487" spans="1:2" ht="15">
      <c r="A6487" s="84" t="s">
        <v>6939</v>
      </c>
      <c r="B6487" s="83" t="s">
        <v>7770</v>
      </c>
    </row>
    <row r="6488" spans="1:2" ht="15">
      <c r="A6488" s="84" t="s">
        <v>6940</v>
      </c>
      <c r="B6488" s="83" t="s">
        <v>7770</v>
      </c>
    </row>
    <row r="6489" spans="1:2" ht="15">
      <c r="A6489" s="84" t="s">
        <v>6941</v>
      </c>
      <c r="B6489" s="83" t="s">
        <v>7770</v>
      </c>
    </row>
    <row r="6490" spans="1:2" ht="15">
      <c r="A6490" s="84" t="s">
        <v>6942</v>
      </c>
      <c r="B6490" s="83" t="s">
        <v>7770</v>
      </c>
    </row>
    <row r="6491" spans="1:2" ht="15">
      <c r="A6491" s="84" t="s">
        <v>6943</v>
      </c>
      <c r="B6491" s="83" t="s">
        <v>7770</v>
      </c>
    </row>
    <row r="6492" spans="1:2" ht="15">
      <c r="A6492" s="84" t="s">
        <v>6944</v>
      </c>
      <c r="B6492" s="83" t="s">
        <v>7770</v>
      </c>
    </row>
    <row r="6493" spans="1:2" ht="15">
      <c r="A6493" s="84" t="s">
        <v>6945</v>
      </c>
      <c r="B6493" s="83" t="s">
        <v>7770</v>
      </c>
    </row>
    <row r="6494" spans="1:2" ht="15">
      <c r="A6494" s="84" t="s">
        <v>6946</v>
      </c>
      <c r="B6494" s="83" t="s">
        <v>7770</v>
      </c>
    </row>
    <row r="6495" spans="1:2" ht="15">
      <c r="A6495" s="84" t="s">
        <v>6947</v>
      </c>
      <c r="B6495" s="83" t="s">
        <v>7770</v>
      </c>
    </row>
    <row r="6496" spans="1:2" ht="15">
      <c r="A6496" s="84" t="s">
        <v>6948</v>
      </c>
      <c r="B6496" s="83" t="s">
        <v>7770</v>
      </c>
    </row>
    <row r="6497" spans="1:2" ht="15">
      <c r="A6497" s="84" t="s">
        <v>6949</v>
      </c>
      <c r="B6497" s="83" t="s">
        <v>7770</v>
      </c>
    </row>
    <row r="6498" spans="1:2" ht="15">
      <c r="A6498" s="84" t="s">
        <v>6950</v>
      </c>
      <c r="B6498" s="83" t="s">
        <v>7770</v>
      </c>
    </row>
    <row r="6499" spans="1:2" ht="15">
      <c r="A6499" s="84" t="s">
        <v>6951</v>
      </c>
      <c r="B6499" s="83" t="s">
        <v>7770</v>
      </c>
    </row>
    <row r="6500" spans="1:2" ht="15">
      <c r="A6500" s="84" t="s">
        <v>6952</v>
      </c>
      <c r="B6500" s="83" t="s">
        <v>7770</v>
      </c>
    </row>
    <row r="6501" spans="1:2" ht="15">
      <c r="A6501" s="84" t="s">
        <v>6953</v>
      </c>
      <c r="B6501" s="83" t="s">
        <v>7770</v>
      </c>
    </row>
    <row r="6502" spans="1:2" ht="15">
      <c r="A6502" s="84" t="s">
        <v>6954</v>
      </c>
      <c r="B6502" s="83" t="s">
        <v>7770</v>
      </c>
    </row>
    <row r="6503" spans="1:2" ht="15">
      <c r="A6503" s="84" t="s">
        <v>6955</v>
      </c>
      <c r="B6503" s="83" t="s">
        <v>7770</v>
      </c>
    </row>
    <row r="6504" spans="1:2" ht="15">
      <c r="A6504" s="84" t="s">
        <v>6956</v>
      </c>
      <c r="B6504" s="83" t="s">
        <v>7770</v>
      </c>
    </row>
    <row r="6505" spans="1:2" ht="15">
      <c r="A6505" s="84" t="s">
        <v>6957</v>
      </c>
      <c r="B6505" s="83" t="s">
        <v>7770</v>
      </c>
    </row>
    <row r="6506" spans="1:2" ht="15">
      <c r="A6506" s="84" t="s">
        <v>6958</v>
      </c>
      <c r="B6506" s="83" t="s">
        <v>7770</v>
      </c>
    </row>
    <row r="6507" spans="1:2" ht="15">
      <c r="A6507" s="84" t="s">
        <v>6959</v>
      </c>
      <c r="B6507" s="83" t="s">
        <v>7770</v>
      </c>
    </row>
    <row r="6508" spans="1:2" ht="15">
      <c r="A6508" s="84" t="s">
        <v>6960</v>
      </c>
      <c r="B6508" s="83" t="s">
        <v>7770</v>
      </c>
    </row>
    <row r="6509" spans="1:2" ht="15">
      <c r="A6509" s="84" t="s">
        <v>6961</v>
      </c>
      <c r="B6509" s="83" t="s">
        <v>7770</v>
      </c>
    </row>
    <row r="6510" spans="1:2" ht="15">
      <c r="A6510" s="84" t="s">
        <v>6962</v>
      </c>
      <c r="B6510" s="83" t="s">
        <v>7770</v>
      </c>
    </row>
    <row r="6511" spans="1:2" ht="15">
      <c r="A6511" s="84" t="s">
        <v>6963</v>
      </c>
      <c r="B6511" s="83" t="s">
        <v>7770</v>
      </c>
    </row>
    <row r="6512" spans="1:2" ht="15">
      <c r="A6512" s="84" t="s">
        <v>6964</v>
      </c>
      <c r="B6512" s="83" t="s">
        <v>7770</v>
      </c>
    </row>
    <row r="6513" spans="1:2" ht="15">
      <c r="A6513" s="84" t="s">
        <v>6965</v>
      </c>
      <c r="B6513" s="83" t="s">
        <v>7770</v>
      </c>
    </row>
    <row r="6514" spans="1:2" ht="15">
      <c r="A6514" s="84" t="s">
        <v>6966</v>
      </c>
      <c r="B6514" s="83" t="s">
        <v>7770</v>
      </c>
    </row>
    <row r="6515" spans="1:2" ht="15">
      <c r="A6515" s="84" t="s">
        <v>6967</v>
      </c>
      <c r="B6515" s="83" t="s">
        <v>7770</v>
      </c>
    </row>
    <row r="6516" spans="1:2" ht="15">
      <c r="A6516" s="84" t="s">
        <v>6968</v>
      </c>
      <c r="B6516" s="83" t="s">
        <v>7770</v>
      </c>
    </row>
    <row r="6517" spans="1:2" ht="15">
      <c r="A6517" s="84" t="s">
        <v>6969</v>
      </c>
      <c r="B6517" s="83" t="s">
        <v>7770</v>
      </c>
    </row>
    <row r="6518" spans="1:2" ht="15">
      <c r="A6518" s="84" t="s">
        <v>6970</v>
      </c>
      <c r="B6518" s="83" t="s">
        <v>7770</v>
      </c>
    </row>
    <row r="6519" spans="1:2" ht="15">
      <c r="A6519" s="84" t="s">
        <v>6971</v>
      </c>
      <c r="B6519" s="83" t="s">
        <v>7770</v>
      </c>
    </row>
    <row r="6520" spans="1:2" ht="15">
      <c r="A6520" s="84" t="s">
        <v>6972</v>
      </c>
      <c r="B6520" s="83" t="s">
        <v>7770</v>
      </c>
    </row>
    <row r="6521" spans="1:2" ht="15">
      <c r="A6521" s="84" t="s">
        <v>6973</v>
      </c>
      <c r="B6521" s="83" t="s">
        <v>7770</v>
      </c>
    </row>
    <row r="6522" spans="1:2" ht="15">
      <c r="A6522" s="84" t="s">
        <v>6974</v>
      </c>
      <c r="B6522" s="83" t="s">
        <v>7770</v>
      </c>
    </row>
    <row r="6523" spans="1:2" ht="15">
      <c r="A6523" s="84" t="s">
        <v>6975</v>
      </c>
      <c r="B6523" s="83" t="s">
        <v>7770</v>
      </c>
    </row>
    <row r="6524" spans="1:2" ht="15">
      <c r="A6524" s="84" t="s">
        <v>6976</v>
      </c>
      <c r="B6524" s="83" t="s">
        <v>7770</v>
      </c>
    </row>
    <row r="6525" spans="1:2" ht="15">
      <c r="A6525" s="84" t="s">
        <v>6977</v>
      </c>
      <c r="B6525" s="83" t="s">
        <v>7770</v>
      </c>
    </row>
    <row r="6526" spans="1:2" ht="15">
      <c r="A6526" s="84" t="s">
        <v>6978</v>
      </c>
      <c r="B6526" s="83" t="s">
        <v>7770</v>
      </c>
    </row>
    <row r="6527" spans="1:2" ht="15">
      <c r="A6527" s="84" t="s">
        <v>6979</v>
      </c>
      <c r="B6527" s="83" t="s">
        <v>7770</v>
      </c>
    </row>
    <row r="6528" spans="1:2" ht="15">
      <c r="A6528" s="84" t="s">
        <v>6980</v>
      </c>
      <c r="B6528" s="83" t="s">
        <v>7770</v>
      </c>
    </row>
    <row r="6529" spans="1:2" ht="15">
      <c r="A6529" s="84" t="s">
        <v>6981</v>
      </c>
      <c r="B6529" s="83" t="s">
        <v>7770</v>
      </c>
    </row>
    <row r="6530" spans="1:2" ht="15">
      <c r="A6530" s="84" t="s">
        <v>6982</v>
      </c>
      <c r="B6530" s="83" t="s">
        <v>7770</v>
      </c>
    </row>
    <row r="6531" spans="1:2" ht="15">
      <c r="A6531" s="84" t="s">
        <v>6983</v>
      </c>
      <c r="B6531" s="83" t="s">
        <v>7770</v>
      </c>
    </row>
    <row r="6532" spans="1:2" ht="15">
      <c r="A6532" s="84" t="s">
        <v>6984</v>
      </c>
      <c r="B6532" s="83" t="s">
        <v>7770</v>
      </c>
    </row>
    <row r="6533" spans="1:2" ht="15">
      <c r="A6533" s="84" t="s">
        <v>6985</v>
      </c>
      <c r="B6533" s="83" t="s">
        <v>7770</v>
      </c>
    </row>
    <row r="6534" spans="1:2" ht="15">
      <c r="A6534" s="84" t="s">
        <v>6986</v>
      </c>
      <c r="B6534" s="83" t="s">
        <v>7770</v>
      </c>
    </row>
    <row r="6535" spans="1:2" ht="15">
      <c r="A6535" s="84" t="s">
        <v>6987</v>
      </c>
      <c r="B6535" s="83" t="s">
        <v>7770</v>
      </c>
    </row>
    <row r="6536" spans="1:2" ht="15">
      <c r="A6536" s="84" t="s">
        <v>6988</v>
      </c>
      <c r="B6536" s="83" t="s">
        <v>7770</v>
      </c>
    </row>
    <row r="6537" spans="1:2" ht="15">
      <c r="A6537" s="84" t="s">
        <v>6989</v>
      </c>
      <c r="B6537" s="83" t="s">
        <v>7770</v>
      </c>
    </row>
    <row r="6538" spans="1:2" ht="15">
      <c r="A6538" s="84" t="s">
        <v>6990</v>
      </c>
      <c r="B6538" s="83" t="s">
        <v>7770</v>
      </c>
    </row>
    <row r="6539" spans="1:2" ht="15">
      <c r="A6539" s="84" t="s">
        <v>6991</v>
      </c>
      <c r="B6539" s="83" t="s">
        <v>7770</v>
      </c>
    </row>
    <row r="6540" spans="1:2" ht="15">
      <c r="A6540" s="84" t="s">
        <v>6992</v>
      </c>
      <c r="B6540" s="83" t="s">
        <v>7770</v>
      </c>
    </row>
    <row r="6541" spans="1:2" ht="15">
      <c r="A6541" s="84" t="s">
        <v>6993</v>
      </c>
      <c r="B6541" s="83" t="s">
        <v>7770</v>
      </c>
    </row>
    <row r="6542" spans="1:2" ht="15">
      <c r="A6542" s="84" t="s">
        <v>6994</v>
      </c>
      <c r="B6542" s="83" t="s">
        <v>7770</v>
      </c>
    </row>
    <row r="6543" spans="1:2" ht="15">
      <c r="A6543" s="84" t="s">
        <v>6995</v>
      </c>
      <c r="B6543" s="83" t="s">
        <v>7770</v>
      </c>
    </row>
    <row r="6544" spans="1:2" ht="15">
      <c r="A6544" s="84" t="s">
        <v>6996</v>
      </c>
      <c r="B6544" s="83" t="s">
        <v>7770</v>
      </c>
    </row>
    <row r="6545" spans="1:2" ht="15">
      <c r="A6545" s="84" t="s">
        <v>6997</v>
      </c>
      <c r="B6545" s="83" t="s">
        <v>7770</v>
      </c>
    </row>
    <row r="6546" spans="1:2" ht="15">
      <c r="A6546" s="84" t="s">
        <v>6998</v>
      </c>
      <c r="B6546" s="83" t="s">
        <v>7770</v>
      </c>
    </row>
    <row r="6547" spans="1:2" ht="15">
      <c r="A6547" s="84" t="s">
        <v>6999</v>
      </c>
      <c r="B6547" s="83" t="s">
        <v>7770</v>
      </c>
    </row>
    <row r="6548" spans="1:2" ht="15">
      <c r="A6548" s="84" t="s">
        <v>7000</v>
      </c>
      <c r="B6548" s="83" t="s">
        <v>7770</v>
      </c>
    </row>
    <row r="6549" spans="1:2" ht="15">
      <c r="A6549" s="84" t="s">
        <v>7001</v>
      </c>
      <c r="B6549" s="83" t="s">
        <v>7770</v>
      </c>
    </row>
    <row r="6550" spans="1:2" ht="15">
      <c r="A6550" s="84" t="s">
        <v>7002</v>
      </c>
      <c r="B6550" s="83" t="s">
        <v>7770</v>
      </c>
    </row>
    <row r="6551" spans="1:2" ht="15">
      <c r="A6551" s="84" t="s">
        <v>7003</v>
      </c>
      <c r="B6551" s="83" t="s">
        <v>7770</v>
      </c>
    </row>
    <row r="6552" spans="1:2" ht="15">
      <c r="A6552" s="84" t="s">
        <v>7004</v>
      </c>
      <c r="B6552" s="83" t="s">
        <v>7770</v>
      </c>
    </row>
    <row r="6553" spans="1:2" ht="15">
      <c r="A6553" s="84" t="s">
        <v>7005</v>
      </c>
      <c r="B6553" s="83" t="s">
        <v>7770</v>
      </c>
    </row>
    <row r="6554" spans="1:2" ht="15">
      <c r="A6554" s="84" t="s">
        <v>7006</v>
      </c>
      <c r="B6554" s="83" t="s">
        <v>7770</v>
      </c>
    </row>
    <row r="6555" spans="1:2" ht="15">
      <c r="A6555" s="84" t="s">
        <v>7007</v>
      </c>
      <c r="B6555" s="83" t="s">
        <v>7770</v>
      </c>
    </row>
    <row r="6556" spans="1:2" ht="15">
      <c r="A6556" s="84" t="s">
        <v>7008</v>
      </c>
      <c r="B6556" s="83" t="s">
        <v>7770</v>
      </c>
    </row>
    <row r="6557" spans="1:2" ht="15">
      <c r="A6557" s="84" t="s">
        <v>7009</v>
      </c>
      <c r="B6557" s="83" t="s">
        <v>7770</v>
      </c>
    </row>
    <row r="6558" spans="1:2" ht="15">
      <c r="A6558" s="84" t="s">
        <v>7010</v>
      </c>
      <c r="B6558" s="83" t="s">
        <v>7770</v>
      </c>
    </row>
    <row r="6559" spans="1:2" ht="15">
      <c r="A6559" s="84" t="s">
        <v>7011</v>
      </c>
      <c r="B6559" s="83" t="s">
        <v>7770</v>
      </c>
    </row>
    <row r="6560" spans="1:2" ht="15">
      <c r="A6560" s="84" t="s">
        <v>7012</v>
      </c>
      <c r="B6560" s="83" t="s">
        <v>7770</v>
      </c>
    </row>
    <row r="6561" spans="1:2" ht="15">
      <c r="A6561" s="84" t="s">
        <v>7013</v>
      </c>
      <c r="B6561" s="83" t="s">
        <v>7770</v>
      </c>
    </row>
    <row r="6562" spans="1:2" ht="15">
      <c r="A6562" s="84" t="s">
        <v>7014</v>
      </c>
      <c r="B6562" s="83" t="s">
        <v>7770</v>
      </c>
    </row>
    <row r="6563" spans="1:2" ht="15">
      <c r="A6563" s="84" t="s">
        <v>7015</v>
      </c>
      <c r="B6563" s="83" t="s">
        <v>7770</v>
      </c>
    </row>
    <row r="6564" spans="1:2" ht="15">
      <c r="A6564" s="84" t="s">
        <v>7016</v>
      </c>
      <c r="B6564" s="83" t="s">
        <v>7770</v>
      </c>
    </row>
    <row r="6565" spans="1:2" ht="15">
      <c r="A6565" s="84" t="s">
        <v>7017</v>
      </c>
      <c r="B6565" s="83" t="s">
        <v>7770</v>
      </c>
    </row>
    <row r="6566" spans="1:2" ht="15">
      <c r="A6566" s="84" t="s">
        <v>7018</v>
      </c>
      <c r="B6566" s="83" t="s">
        <v>7770</v>
      </c>
    </row>
    <row r="6567" spans="1:2" ht="15">
      <c r="A6567" s="84" t="s">
        <v>7019</v>
      </c>
      <c r="B6567" s="83" t="s">
        <v>7770</v>
      </c>
    </row>
    <row r="6568" spans="1:2" ht="15">
      <c r="A6568" s="84" t="s">
        <v>7020</v>
      </c>
      <c r="B6568" s="83" t="s">
        <v>7770</v>
      </c>
    </row>
    <row r="6569" spans="1:2" ht="15">
      <c r="A6569" s="84" t="s">
        <v>7021</v>
      </c>
      <c r="B6569" s="83" t="s">
        <v>7770</v>
      </c>
    </row>
    <row r="6570" spans="1:2" ht="15">
      <c r="A6570" s="84" t="s">
        <v>7022</v>
      </c>
      <c r="B6570" s="83" t="s">
        <v>7770</v>
      </c>
    </row>
    <row r="6571" spans="1:2" ht="15">
      <c r="A6571" s="84" t="s">
        <v>7023</v>
      </c>
      <c r="B6571" s="83" t="s">
        <v>7770</v>
      </c>
    </row>
    <row r="6572" spans="1:2" ht="15">
      <c r="A6572" s="84" t="s">
        <v>7024</v>
      </c>
      <c r="B6572" s="83" t="s">
        <v>7770</v>
      </c>
    </row>
    <row r="6573" spans="1:2" ht="15">
      <c r="A6573" s="84" t="s">
        <v>7025</v>
      </c>
      <c r="B6573" s="83" t="s">
        <v>7770</v>
      </c>
    </row>
    <row r="6574" spans="1:2" ht="15">
      <c r="A6574" s="84" t="s">
        <v>7026</v>
      </c>
      <c r="B6574" s="83" t="s">
        <v>7770</v>
      </c>
    </row>
    <row r="6575" spans="1:2" ht="15">
      <c r="A6575" s="84" t="s">
        <v>7027</v>
      </c>
      <c r="B6575" s="83" t="s">
        <v>7770</v>
      </c>
    </row>
    <row r="6576" spans="1:2" ht="15">
      <c r="A6576" s="84" t="s">
        <v>7028</v>
      </c>
      <c r="B6576" s="83" t="s">
        <v>7770</v>
      </c>
    </row>
    <row r="6577" spans="1:2" ht="15">
      <c r="A6577" s="84" t="s">
        <v>7029</v>
      </c>
      <c r="B6577" s="83" t="s">
        <v>7770</v>
      </c>
    </row>
    <row r="6578" spans="1:2" ht="15">
      <c r="A6578" s="84" t="s">
        <v>7030</v>
      </c>
      <c r="B6578" s="83" t="s">
        <v>7770</v>
      </c>
    </row>
    <row r="6579" spans="1:2" ht="15">
      <c r="A6579" s="84" t="s">
        <v>7031</v>
      </c>
      <c r="B6579" s="83" t="s">
        <v>7770</v>
      </c>
    </row>
    <row r="6580" spans="1:2" ht="15">
      <c r="A6580" s="84" t="s">
        <v>7032</v>
      </c>
      <c r="B6580" s="83" t="s">
        <v>7770</v>
      </c>
    </row>
    <row r="6581" spans="1:2" ht="15">
      <c r="A6581" s="84" t="s">
        <v>7033</v>
      </c>
      <c r="B6581" s="83" t="s">
        <v>7770</v>
      </c>
    </row>
    <row r="6582" spans="1:2" ht="15">
      <c r="A6582" s="84" t="s">
        <v>7034</v>
      </c>
      <c r="B6582" s="83" t="s">
        <v>7770</v>
      </c>
    </row>
    <row r="6583" spans="1:2" ht="15">
      <c r="A6583" s="84" t="s">
        <v>7035</v>
      </c>
      <c r="B6583" s="83" t="s">
        <v>7770</v>
      </c>
    </row>
    <row r="6584" spans="1:2" ht="15">
      <c r="A6584" s="84" t="s">
        <v>7036</v>
      </c>
      <c r="B6584" s="83" t="s">
        <v>7770</v>
      </c>
    </row>
    <row r="6585" spans="1:2" ht="15">
      <c r="A6585" s="84" t="s">
        <v>7037</v>
      </c>
      <c r="B6585" s="83" t="s">
        <v>7770</v>
      </c>
    </row>
    <row r="6586" spans="1:2" ht="15">
      <c r="A6586" s="84" t="s">
        <v>7038</v>
      </c>
      <c r="B6586" s="83" t="s">
        <v>7770</v>
      </c>
    </row>
    <row r="6587" spans="1:2" ht="15">
      <c r="A6587" s="84" t="s">
        <v>7039</v>
      </c>
      <c r="B6587" s="83" t="s">
        <v>7770</v>
      </c>
    </row>
    <row r="6588" spans="1:2" ht="15">
      <c r="A6588" s="84" t="s">
        <v>7040</v>
      </c>
      <c r="B6588" s="83" t="s">
        <v>7770</v>
      </c>
    </row>
    <row r="6589" spans="1:2" ht="15">
      <c r="A6589" s="84" t="s">
        <v>7041</v>
      </c>
      <c r="B6589" s="83" t="s">
        <v>7770</v>
      </c>
    </row>
    <row r="6590" spans="1:2" ht="15">
      <c r="A6590" s="84" t="s">
        <v>7042</v>
      </c>
      <c r="B6590" s="83" t="s">
        <v>7770</v>
      </c>
    </row>
    <row r="6591" spans="1:2" ht="15">
      <c r="A6591" s="84" t="s">
        <v>7043</v>
      </c>
      <c r="B6591" s="83" t="s">
        <v>7770</v>
      </c>
    </row>
    <row r="6592" spans="1:2" ht="15">
      <c r="A6592" s="84" t="s">
        <v>7044</v>
      </c>
      <c r="B6592" s="83" t="s">
        <v>7770</v>
      </c>
    </row>
    <row r="6593" spans="1:2" ht="15">
      <c r="A6593" s="84" t="s">
        <v>7045</v>
      </c>
      <c r="B6593" s="83" t="s">
        <v>7770</v>
      </c>
    </row>
    <row r="6594" spans="1:2" ht="15">
      <c r="A6594" s="84" t="s">
        <v>7046</v>
      </c>
      <c r="B6594" s="83" t="s">
        <v>7770</v>
      </c>
    </row>
    <row r="6595" spans="1:2" ht="15">
      <c r="A6595" s="84" t="s">
        <v>7047</v>
      </c>
      <c r="B6595" s="83" t="s">
        <v>7770</v>
      </c>
    </row>
    <row r="6596" spans="1:2" ht="15">
      <c r="A6596" s="84" t="s">
        <v>7048</v>
      </c>
      <c r="B6596" s="83" t="s">
        <v>7770</v>
      </c>
    </row>
    <row r="6597" spans="1:2" ht="15">
      <c r="A6597" s="84" t="s">
        <v>7049</v>
      </c>
      <c r="B6597" s="83" t="s">
        <v>7770</v>
      </c>
    </row>
    <row r="6598" spans="1:2" ht="15">
      <c r="A6598" s="84" t="s">
        <v>7050</v>
      </c>
      <c r="B6598" s="83" t="s">
        <v>7770</v>
      </c>
    </row>
    <row r="6599" spans="1:2" ht="15">
      <c r="A6599" s="84" t="s">
        <v>7051</v>
      </c>
      <c r="B6599" s="83" t="s">
        <v>7770</v>
      </c>
    </row>
    <row r="6600" spans="1:2" ht="15">
      <c r="A6600" s="84" t="s">
        <v>7052</v>
      </c>
      <c r="B6600" s="83" t="s">
        <v>7770</v>
      </c>
    </row>
    <row r="6601" spans="1:2" ht="15">
      <c r="A6601" s="84" t="s">
        <v>7053</v>
      </c>
      <c r="B6601" s="83" t="s">
        <v>7770</v>
      </c>
    </row>
    <row r="6602" spans="1:2" ht="15">
      <c r="A6602" s="84" t="s">
        <v>7054</v>
      </c>
      <c r="B6602" s="83" t="s">
        <v>7770</v>
      </c>
    </row>
    <row r="6603" spans="1:2" ht="15">
      <c r="A6603" s="84" t="s">
        <v>7055</v>
      </c>
      <c r="B6603" s="83" t="s">
        <v>7770</v>
      </c>
    </row>
    <row r="6604" spans="1:2" ht="15">
      <c r="A6604" s="84" t="s">
        <v>7056</v>
      </c>
      <c r="B6604" s="83" t="s">
        <v>7770</v>
      </c>
    </row>
    <row r="6605" spans="1:2" ht="15">
      <c r="A6605" s="84" t="s">
        <v>7057</v>
      </c>
      <c r="B6605" s="83" t="s">
        <v>7770</v>
      </c>
    </row>
    <row r="6606" spans="1:2" ht="15">
      <c r="A6606" s="84" t="s">
        <v>7058</v>
      </c>
      <c r="B6606" s="83" t="s">
        <v>7770</v>
      </c>
    </row>
    <row r="6607" spans="1:2" ht="15">
      <c r="A6607" s="84" t="s">
        <v>7059</v>
      </c>
      <c r="B6607" s="83" t="s">
        <v>7770</v>
      </c>
    </row>
    <row r="6608" spans="1:2" ht="15">
      <c r="A6608" s="84" t="s">
        <v>7060</v>
      </c>
      <c r="B6608" s="83" t="s">
        <v>7770</v>
      </c>
    </row>
    <row r="6609" spans="1:2" ht="15">
      <c r="A6609" s="84" t="s">
        <v>7061</v>
      </c>
      <c r="B6609" s="83" t="s">
        <v>7770</v>
      </c>
    </row>
    <row r="6610" spans="1:2" ht="15">
      <c r="A6610" s="84" t="s">
        <v>7062</v>
      </c>
      <c r="B6610" s="83" t="s">
        <v>7770</v>
      </c>
    </row>
    <row r="6611" spans="1:2" ht="15">
      <c r="A6611" s="84" t="s">
        <v>7063</v>
      </c>
      <c r="B6611" s="83" t="s">
        <v>7770</v>
      </c>
    </row>
    <row r="6612" spans="1:2" ht="15">
      <c r="A6612" s="84" t="s">
        <v>7064</v>
      </c>
      <c r="B6612" s="83" t="s">
        <v>7770</v>
      </c>
    </row>
    <row r="6613" spans="1:2" ht="15">
      <c r="A6613" s="84" t="s">
        <v>7065</v>
      </c>
      <c r="B6613" s="83" t="s">
        <v>7770</v>
      </c>
    </row>
    <row r="6614" spans="1:2" ht="15">
      <c r="A6614" s="84" t="s">
        <v>7066</v>
      </c>
      <c r="B6614" s="83" t="s">
        <v>7770</v>
      </c>
    </row>
    <row r="6615" spans="1:2" ht="15">
      <c r="A6615" s="84" t="s">
        <v>7067</v>
      </c>
      <c r="B6615" s="83" t="s">
        <v>7770</v>
      </c>
    </row>
    <row r="6616" spans="1:2" ht="15">
      <c r="A6616" s="84" t="s">
        <v>7068</v>
      </c>
      <c r="B6616" s="83" t="s">
        <v>7770</v>
      </c>
    </row>
    <row r="6617" spans="1:2" ht="15">
      <c r="A6617" s="84" t="s">
        <v>7069</v>
      </c>
      <c r="B6617" s="83" t="s">
        <v>7770</v>
      </c>
    </row>
    <row r="6618" spans="1:2" ht="15">
      <c r="A6618" s="84" t="s">
        <v>7070</v>
      </c>
      <c r="B6618" s="83" t="s">
        <v>7770</v>
      </c>
    </row>
    <row r="6619" spans="1:2" ht="15">
      <c r="A6619" s="84" t="s">
        <v>7071</v>
      </c>
      <c r="B6619" s="83" t="s">
        <v>7770</v>
      </c>
    </row>
    <row r="6620" spans="1:2" ht="15">
      <c r="A6620" s="84" t="s">
        <v>7072</v>
      </c>
      <c r="B6620" s="83" t="s">
        <v>7770</v>
      </c>
    </row>
    <row r="6621" spans="1:2" ht="15">
      <c r="A6621" s="84" t="s">
        <v>7073</v>
      </c>
      <c r="B6621" s="83" t="s">
        <v>7770</v>
      </c>
    </row>
    <row r="6622" spans="1:2" ht="15">
      <c r="A6622" s="84" t="s">
        <v>7074</v>
      </c>
      <c r="B6622" s="83" t="s">
        <v>7770</v>
      </c>
    </row>
    <row r="6623" spans="1:2" ht="15">
      <c r="A6623" s="84" t="s">
        <v>7075</v>
      </c>
      <c r="B6623" s="83" t="s">
        <v>7770</v>
      </c>
    </row>
    <row r="6624" spans="1:2" ht="15">
      <c r="A6624" s="84" t="s">
        <v>7076</v>
      </c>
      <c r="B6624" s="83" t="s">
        <v>7770</v>
      </c>
    </row>
    <row r="6625" spans="1:2" ht="15">
      <c r="A6625" s="84" t="s">
        <v>7077</v>
      </c>
      <c r="B6625" s="83" t="s">
        <v>7770</v>
      </c>
    </row>
    <row r="6626" spans="1:2" ht="15">
      <c r="A6626" s="84" t="s">
        <v>7078</v>
      </c>
      <c r="B6626" s="83" t="s">
        <v>7770</v>
      </c>
    </row>
    <row r="6627" spans="1:2" ht="15">
      <c r="A6627" s="84" t="s">
        <v>7079</v>
      </c>
      <c r="B6627" s="83" t="s">
        <v>7770</v>
      </c>
    </row>
    <row r="6628" spans="1:2" ht="15">
      <c r="A6628" s="84" t="s">
        <v>7080</v>
      </c>
      <c r="B6628" s="83" t="s">
        <v>7770</v>
      </c>
    </row>
    <row r="6629" spans="1:2" ht="15">
      <c r="A6629" s="84" t="s">
        <v>7081</v>
      </c>
      <c r="B6629" s="83" t="s">
        <v>7770</v>
      </c>
    </row>
    <row r="6630" spans="1:2" ht="15">
      <c r="A6630" s="84" t="s">
        <v>7082</v>
      </c>
      <c r="B6630" s="83" t="s">
        <v>7770</v>
      </c>
    </row>
    <row r="6631" spans="1:2" ht="15">
      <c r="A6631" s="84" t="s">
        <v>7083</v>
      </c>
      <c r="B6631" s="83" t="s">
        <v>7770</v>
      </c>
    </row>
    <row r="6632" spans="1:2" ht="15">
      <c r="A6632" s="84" t="s">
        <v>7084</v>
      </c>
      <c r="B6632" s="83" t="s">
        <v>7770</v>
      </c>
    </row>
    <row r="6633" spans="1:2" ht="15">
      <c r="A6633" s="84" t="s">
        <v>7085</v>
      </c>
      <c r="B6633" s="83" t="s">
        <v>7770</v>
      </c>
    </row>
    <row r="6634" spans="1:2" ht="15">
      <c r="A6634" s="84" t="s">
        <v>7086</v>
      </c>
      <c r="B6634" s="83" t="s">
        <v>7770</v>
      </c>
    </row>
    <row r="6635" spans="1:2" ht="15">
      <c r="A6635" s="84" t="s">
        <v>7087</v>
      </c>
      <c r="B6635" s="83" t="s">
        <v>7770</v>
      </c>
    </row>
    <row r="6636" spans="1:2" ht="15">
      <c r="A6636" s="84" t="s">
        <v>7088</v>
      </c>
      <c r="B6636" s="83" t="s">
        <v>7770</v>
      </c>
    </row>
    <row r="6637" spans="1:2" ht="15">
      <c r="A6637" s="84" t="s">
        <v>7089</v>
      </c>
      <c r="B6637" s="83" t="s">
        <v>7770</v>
      </c>
    </row>
    <row r="6638" spans="1:2" ht="15">
      <c r="A6638" s="84" t="s">
        <v>7090</v>
      </c>
      <c r="B6638" s="83" t="s">
        <v>7770</v>
      </c>
    </row>
    <row r="6639" spans="1:2" ht="15">
      <c r="A6639" s="84" t="s">
        <v>7091</v>
      </c>
      <c r="B6639" s="83" t="s">
        <v>7770</v>
      </c>
    </row>
    <row r="6640" spans="1:2" ht="15">
      <c r="A6640" s="84" t="s">
        <v>7092</v>
      </c>
      <c r="B6640" s="83" t="s">
        <v>7770</v>
      </c>
    </row>
    <row r="6641" spans="1:2" ht="15">
      <c r="A6641" s="84" t="s">
        <v>7093</v>
      </c>
      <c r="B6641" s="83" t="s">
        <v>7770</v>
      </c>
    </row>
    <row r="6642" spans="1:2" ht="15">
      <c r="A6642" s="84" t="s">
        <v>7094</v>
      </c>
      <c r="B6642" s="83" t="s">
        <v>7770</v>
      </c>
    </row>
    <row r="6643" spans="1:2" ht="15">
      <c r="A6643" s="84" t="s">
        <v>7095</v>
      </c>
      <c r="B6643" s="83" t="s">
        <v>7770</v>
      </c>
    </row>
    <row r="6644" spans="1:2" ht="15">
      <c r="A6644" s="84" t="s">
        <v>7096</v>
      </c>
      <c r="B6644" s="83" t="s">
        <v>7770</v>
      </c>
    </row>
    <row r="6645" spans="1:2" ht="15">
      <c r="A6645" s="84" t="s">
        <v>7097</v>
      </c>
      <c r="B6645" s="83" t="s">
        <v>7770</v>
      </c>
    </row>
    <row r="6646" spans="1:2" ht="15">
      <c r="A6646" s="84" t="s">
        <v>7098</v>
      </c>
      <c r="B6646" s="83" t="s">
        <v>7770</v>
      </c>
    </row>
    <row r="6647" spans="1:2" ht="15">
      <c r="A6647" s="84" t="s">
        <v>7099</v>
      </c>
      <c r="B6647" s="83" t="s">
        <v>7770</v>
      </c>
    </row>
    <row r="6648" spans="1:2" ht="15">
      <c r="A6648" s="84" t="s">
        <v>7100</v>
      </c>
      <c r="B6648" s="83" t="s">
        <v>7770</v>
      </c>
    </row>
    <row r="6649" spans="1:2" ht="15">
      <c r="A6649" s="84" t="s">
        <v>7101</v>
      </c>
      <c r="B6649" s="83" t="s">
        <v>7770</v>
      </c>
    </row>
    <row r="6650" spans="1:2" ht="15">
      <c r="A6650" s="84" t="s">
        <v>7102</v>
      </c>
      <c r="B6650" s="83" t="s">
        <v>7770</v>
      </c>
    </row>
    <row r="6651" spans="1:2" ht="15">
      <c r="A6651" s="84" t="s">
        <v>7103</v>
      </c>
      <c r="B6651" s="83" t="s">
        <v>7770</v>
      </c>
    </row>
    <row r="6652" spans="1:2" ht="15">
      <c r="A6652" s="84" t="s">
        <v>7104</v>
      </c>
      <c r="B6652" s="83" t="s">
        <v>7770</v>
      </c>
    </row>
    <row r="6653" spans="1:2" ht="15">
      <c r="A6653" s="84" t="s">
        <v>7105</v>
      </c>
      <c r="B6653" s="83" t="s">
        <v>7770</v>
      </c>
    </row>
    <row r="6654" spans="1:2" ht="15">
      <c r="A6654" s="84" t="s">
        <v>7106</v>
      </c>
      <c r="B6654" s="83" t="s">
        <v>7770</v>
      </c>
    </row>
    <row r="6655" spans="1:2" ht="15">
      <c r="A6655" s="84" t="s">
        <v>7107</v>
      </c>
      <c r="B6655" s="83" t="s">
        <v>7770</v>
      </c>
    </row>
    <row r="6656" spans="1:2" ht="15">
      <c r="A6656" s="84" t="s">
        <v>7108</v>
      </c>
      <c r="B6656" s="83" t="s">
        <v>7770</v>
      </c>
    </row>
    <row r="6657" spans="1:2" ht="15">
      <c r="A6657" s="84" t="s">
        <v>7109</v>
      </c>
      <c r="B6657" s="83" t="s">
        <v>7770</v>
      </c>
    </row>
    <row r="6658" spans="1:2" ht="15">
      <c r="A6658" s="84" t="s">
        <v>7110</v>
      </c>
      <c r="B6658" s="83" t="s">
        <v>7770</v>
      </c>
    </row>
    <row r="6659" spans="1:2" ht="15">
      <c r="A6659" s="84" t="s">
        <v>7111</v>
      </c>
      <c r="B6659" s="83" t="s">
        <v>7770</v>
      </c>
    </row>
    <row r="6660" spans="1:2" ht="15">
      <c r="A6660" s="84" t="s">
        <v>7112</v>
      </c>
      <c r="B6660" s="83" t="s">
        <v>7770</v>
      </c>
    </row>
    <row r="6661" spans="1:2" ht="15">
      <c r="A6661" s="84" t="s">
        <v>7113</v>
      </c>
      <c r="B6661" s="83" t="s">
        <v>7770</v>
      </c>
    </row>
    <row r="6662" spans="1:2" ht="15">
      <c r="A6662" s="84" t="s">
        <v>7114</v>
      </c>
      <c r="B6662" s="83" t="s">
        <v>7770</v>
      </c>
    </row>
    <row r="6663" spans="1:2" ht="15">
      <c r="A6663" s="84" t="s">
        <v>7115</v>
      </c>
      <c r="B6663" s="83" t="s">
        <v>7770</v>
      </c>
    </row>
    <row r="6664" spans="1:2" ht="15">
      <c r="A6664" s="84" t="s">
        <v>7116</v>
      </c>
      <c r="B6664" s="83" t="s">
        <v>7770</v>
      </c>
    </row>
    <row r="6665" spans="1:2" ht="15">
      <c r="A6665" s="84" t="s">
        <v>7117</v>
      </c>
      <c r="B6665" s="83" t="s">
        <v>7770</v>
      </c>
    </row>
    <row r="6666" spans="1:2" ht="15">
      <c r="A6666" s="84" t="s">
        <v>7118</v>
      </c>
      <c r="B6666" s="83" t="s">
        <v>7770</v>
      </c>
    </row>
    <row r="6667" spans="1:2" ht="15">
      <c r="A6667" s="84" t="s">
        <v>7119</v>
      </c>
      <c r="B6667" s="83" t="s">
        <v>7770</v>
      </c>
    </row>
    <row r="6668" spans="1:2" ht="15">
      <c r="A6668" s="84" t="s">
        <v>7120</v>
      </c>
      <c r="B6668" s="83" t="s">
        <v>7770</v>
      </c>
    </row>
    <row r="6669" spans="1:2" ht="15">
      <c r="A6669" s="84" t="s">
        <v>7121</v>
      </c>
      <c r="B6669" s="83" t="s">
        <v>7770</v>
      </c>
    </row>
    <row r="6670" spans="1:2" ht="15">
      <c r="A6670" s="84" t="s">
        <v>7122</v>
      </c>
      <c r="B6670" s="83" t="s">
        <v>7770</v>
      </c>
    </row>
    <row r="6671" spans="1:2" ht="15">
      <c r="A6671" s="84" t="s">
        <v>7123</v>
      </c>
      <c r="B6671" s="83" t="s">
        <v>7770</v>
      </c>
    </row>
    <row r="6672" spans="1:2" ht="15">
      <c r="A6672" s="84" t="s">
        <v>7124</v>
      </c>
      <c r="B6672" s="83" t="s">
        <v>7770</v>
      </c>
    </row>
    <row r="6673" spans="1:2" ht="15">
      <c r="A6673" s="84" t="s">
        <v>7125</v>
      </c>
      <c r="B6673" s="83" t="s">
        <v>7770</v>
      </c>
    </row>
    <row r="6674" spans="1:2" ht="15">
      <c r="A6674" s="84" t="s">
        <v>7126</v>
      </c>
      <c r="B6674" s="83" t="s">
        <v>7770</v>
      </c>
    </row>
    <row r="6675" spans="1:2" ht="15">
      <c r="A6675" s="84" t="s">
        <v>7127</v>
      </c>
      <c r="B6675" s="83" t="s">
        <v>7770</v>
      </c>
    </row>
    <row r="6676" spans="1:2" ht="15">
      <c r="A6676" s="84" t="s">
        <v>7128</v>
      </c>
      <c r="B6676" s="83" t="s">
        <v>7770</v>
      </c>
    </row>
    <row r="6677" spans="1:2" ht="15">
      <c r="A6677" s="84" t="s">
        <v>7129</v>
      </c>
      <c r="B6677" s="83" t="s">
        <v>7770</v>
      </c>
    </row>
    <row r="6678" spans="1:2" ht="15">
      <c r="A6678" s="84" t="s">
        <v>7130</v>
      </c>
      <c r="B6678" s="83" t="s">
        <v>7770</v>
      </c>
    </row>
    <row r="6679" spans="1:2" ht="15">
      <c r="A6679" s="84" t="s">
        <v>7131</v>
      </c>
      <c r="B6679" s="83" t="s">
        <v>7770</v>
      </c>
    </row>
    <row r="6680" spans="1:2" ht="15">
      <c r="A6680" s="84" t="s">
        <v>7132</v>
      </c>
      <c r="B6680" s="83" t="s">
        <v>7770</v>
      </c>
    </row>
    <row r="6681" spans="1:2" ht="15">
      <c r="A6681" s="84" t="s">
        <v>7133</v>
      </c>
      <c r="B6681" s="83" t="s">
        <v>7770</v>
      </c>
    </row>
    <row r="6682" spans="1:2" ht="15">
      <c r="A6682" s="84" t="s">
        <v>7134</v>
      </c>
      <c r="B6682" s="83" t="s">
        <v>7770</v>
      </c>
    </row>
    <row r="6683" spans="1:2" ht="15">
      <c r="A6683" s="84" t="s">
        <v>7135</v>
      </c>
      <c r="B6683" s="83" t="s">
        <v>7770</v>
      </c>
    </row>
    <row r="6684" spans="1:2" ht="15">
      <c r="A6684" s="84" t="s">
        <v>7136</v>
      </c>
      <c r="B6684" s="83" t="s">
        <v>7770</v>
      </c>
    </row>
    <row r="6685" spans="1:2" ht="15">
      <c r="A6685" s="84" t="s">
        <v>7137</v>
      </c>
      <c r="B6685" s="83" t="s">
        <v>7770</v>
      </c>
    </row>
    <row r="6686" spans="1:2" ht="15">
      <c r="A6686" s="84" t="s">
        <v>7138</v>
      </c>
      <c r="B6686" s="83" t="s">
        <v>7770</v>
      </c>
    </row>
    <row r="6687" spans="1:2" ht="15">
      <c r="A6687" s="84" t="s">
        <v>7139</v>
      </c>
      <c r="B6687" s="83" t="s">
        <v>7770</v>
      </c>
    </row>
    <row r="6688" spans="1:2" ht="15">
      <c r="A6688" s="84" t="s">
        <v>7140</v>
      </c>
      <c r="B6688" s="83" t="s">
        <v>7770</v>
      </c>
    </row>
    <row r="6689" spans="1:2" ht="15">
      <c r="A6689" s="84" t="s">
        <v>7141</v>
      </c>
      <c r="B6689" s="83" t="s">
        <v>7770</v>
      </c>
    </row>
    <row r="6690" spans="1:2" ht="15">
      <c r="A6690" s="84" t="s">
        <v>7142</v>
      </c>
      <c r="B6690" s="83" t="s">
        <v>7770</v>
      </c>
    </row>
    <row r="6691" spans="1:2" ht="15">
      <c r="A6691" s="84" t="s">
        <v>7143</v>
      </c>
      <c r="B6691" s="83" t="s">
        <v>7770</v>
      </c>
    </row>
    <row r="6692" spans="1:2" ht="15">
      <c r="A6692" s="84" t="s">
        <v>7144</v>
      </c>
      <c r="B6692" s="83" t="s">
        <v>7770</v>
      </c>
    </row>
    <row r="6693" spans="1:2" ht="15">
      <c r="A6693" s="84" t="s">
        <v>7145</v>
      </c>
      <c r="B6693" s="83" t="s">
        <v>7770</v>
      </c>
    </row>
    <row r="6694" spans="1:2" ht="15">
      <c r="A6694" s="84" t="s">
        <v>7146</v>
      </c>
      <c r="B6694" s="83" t="s">
        <v>7770</v>
      </c>
    </row>
    <row r="6695" spans="1:2" ht="15">
      <c r="A6695" s="84" t="s">
        <v>7147</v>
      </c>
      <c r="B6695" s="83" t="s">
        <v>7770</v>
      </c>
    </row>
    <row r="6696" spans="1:2" ht="15">
      <c r="A6696" s="84" t="s">
        <v>7148</v>
      </c>
      <c r="B6696" s="83" t="s">
        <v>7770</v>
      </c>
    </row>
    <row r="6697" spans="1:2" ht="15">
      <c r="A6697" s="84" t="s">
        <v>7149</v>
      </c>
      <c r="B6697" s="83" t="s">
        <v>7770</v>
      </c>
    </row>
    <row r="6698" spans="1:2" ht="15">
      <c r="A6698" s="84" t="s">
        <v>7150</v>
      </c>
      <c r="B6698" s="83" t="s">
        <v>7770</v>
      </c>
    </row>
    <row r="6699" spans="1:2" ht="15">
      <c r="A6699" s="84" t="s">
        <v>7151</v>
      </c>
      <c r="B6699" s="83" t="s">
        <v>7770</v>
      </c>
    </row>
    <row r="6700" spans="1:2" ht="15">
      <c r="A6700" s="84" t="s">
        <v>7152</v>
      </c>
      <c r="B6700" s="83" t="s">
        <v>7770</v>
      </c>
    </row>
    <row r="6701" spans="1:2" ht="15">
      <c r="A6701" s="84" t="s">
        <v>7153</v>
      </c>
      <c r="B6701" s="83" t="s">
        <v>7770</v>
      </c>
    </row>
    <row r="6702" spans="1:2" ht="15">
      <c r="A6702" s="84" t="s">
        <v>7154</v>
      </c>
      <c r="B6702" s="83" t="s">
        <v>7770</v>
      </c>
    </row>
    <row r="6703" spans="1:2" ht="15">
      <c r="A6703" s="84" t="s">
        <v>7155</v>
      </c>
      <c r="B6703" s="83" t="s">
        <v>7770</v>
      </c>
    </row>
    <row r="6704" spans="1:2" ht="15">
      <c r="A6704" s="84" t="s">
        <v>7156</v>
      </c>
      <c r="B6704" s="83" t="s">
        <v>7770</v>
      </c>
    </row>
    <row r="6705" spans="1:2" ht="15">
      <c r="A6705" s="84" t="s">
        <v>7157</v>
      </c>
      <c r="B6705" s="83" t="s">
        <v>7770</v>
      </c>
    </row>
    <row r="6706" spans="1:2" ht="15">
      <c r="A6706" s="84" t="s">
        <v>7158</v>
      </c>
      <c r="B6706" s="83" t="s">
        <v>7770</v>
      </c>
    </row>
    <row r="6707" spans="1:2" ht="15">
      <c r="A6707" s="84" t="s">
        <v>7159</v>
      </c>
      <c r="B6707" s="83" t="s">
        <v>7770</v>
      </c>
    </row>
    <row r="6708" spans="1:2" ht="15">
      <c r="A6708" s="84" t="s">
        <v>7160</v>
      </c>
      <c r="B6708" s="83" t="s">
        <v>7770</v>
      </c>
    </row>
    <row r="6709" spans="1:2" ht="15">
      <c r="A6709" s="84" t="s">
        <v>7161</v>
      </c>
      <c r="B6709" s="83" t="s">
        <v>7770</v>
      </c>
    </row>
    <row r="6710" spans="1:2" ht="15">
      <c r="A6710" s="84" t="s">
        <v>7162</v>
      </c>
      <c r="B6710" s="83" t="s">
        <v>7770</v>
      </c>
    </row>
    <row r="6711" spans="1:2" ht="15">
      <c r="A6711" s="84" t="s">
        <v>7163</v>
      </c>
      <c r="B6711" s="83" t="s">
        <v>7770</v>
      </c>
    </row>
    <row r="6712" spans="1:2" ht="15">
      <c r="A6712" s="84" t="s">
        <v>7164</v>
      </c>
      <c r="B6712" s="83" t="s">
        <v>7770</v>
      </c>
    </row>
    <row r="6713" spans="1:2" ht="15">
      <c r="A6713" s="84" t="s">
        <v>7165</v>
      </c>
      <c r="B6713" s="83" t="s">
        <v>7770</v>
      </c>
    </row>
    <row r="6714" spans="1:2" ht="15">
      <c r="A6714" s="84" t="s">
        <v>7166</v>
      </c>
      <c r="B6714" s="83" t="s">
        <v>7770</v>
      </c>
    </row>
    <row r="6715" spans="1:2" ht="15">
      <c r="A6715" s="84" t="s">
        <v>7167</v>
      </c>
      <c r="B6715" s="83" t="s">
        <v>7770</v>
      </c>
    </row>
    <row r="6716" spans="1:2" ht="15">
      <c r="A6716" s="84" t="s">
        <v>7168</v>
      </c>
      <c r="B6716" s="83" t="s">
        <v>7770</v>
      </c>
    </row>
    <row r="6717" spans="1:2" ht="15">
      <c r="A6717" s="84" t="s">
        <v>7169</v>
      </c>
      <c r="B6717" s="83" t="s">
        <v>7770</v>
      </c>
    </row>
    <row r="6718" spans="1:2" ht="15">
      <c r="A6718" s="84" t="s">
        <v>7170</v>
      </c>
      <c r="B6718" s="83" t="s">
        <v>7770</v>
      </c>
    </row>
    <row r="6719" spans="1:2" ht="15">
      <c r="A6719" s="84" t="s">
        <v>7171</v>
      </c>
      <c r="B6719" s="83" t="s">
        <v>7770</v>
      </c>
    </row>
    <row r="6720" spans="1:2" ht="15">
      <c r="A6720" s="84" t="s">
        <v>7172</v>
      </c>
      <c r="B6720" s="83" t="s">
        <v>7770</v>
      </c>
    </row>
    <row r="6721" spans="1:2" ht="15">
      <c r="A6721" s="84" t="s">
        <v>7173</v>
      </c>
      <c r="B6721" s="83" t="s">
        <v>7770</v>
      </c>
    </row>
    <row r="6722" spans="1:2" ht="15">
      <c r="A6722" s="84" t="s">
        <v>7174</v>
      </c>
      <c r="B6722" s="83" t="s">
        <v>7770</v>
      </c>
    </row>
    <row r="6723" spans="1:2" ht="15">
      <c r="A6723" s="84" t="s">
        <v>7175</v>
      </c>
      <c r="B6723" s="83" t="s">
        <v>7770</v>
      </c>
    </row>
    <row r="6724" spans="1:2" ht="15">
      <c r="A6724" s="84" t="s">
        <v>7176</v>
      </c>
      <c r="B6724" s="83" t="s">
        <v>7770</v>
      </c>
    </row>
    <row r="6725" spans="1:2" ht="15">
      <c r="A6725" s="84" t="s">
        <v>7177</v>
      </c>
      <c r="B6725" s="83" t="s">
        <v>7770</v>
      </c>
    </row>
    <row r="6726" spans="1:2" ht="15">
      <c r="A6726" s="84" t="s">
        <v>7178</v>
      </c>
      <c r="B6726" s="83" t="s">
        <v>7770</v>
      </c>
    </row>
    <row r="6727" spans="1:2" ht="15">
      <c r="A6727" s="84" t="s">
        <v>7179</v>
      </c>
      <c r="B6727" s="83" t="s">
        <v>7770</v>
      </c>
    </row>
    <row r="6728" spans="1:2" ht="15">
      <c r="A6728" s="84" t="s">
        <v>7180</v>
      </c>
      <c r="B6728" s="83" t="s">
        <v>7770</v>
      </c>
    </row>
    <row r="6729" spans="1:2" ht="15">
      <c r="A6729" s="84" t="s">
        <v>7181</v>
      </c>
      <c r="B6729" s="83" t="s">
        <v>7770</v>
      </c>
    </row>
    <row r="6730" spans="1:2" ht="15">
      <c r="A6730" s="84" t="s">
        <v>7182</v>
      </c>
      <c r="B6730" s="83" t="s">
        <v>7770</v>
      </c>
    </row>
    <row r="6731" spans="1:2" ht="15">
      <c r="A6731" s="84" t="s">
        <v>7183</v>
      </c>
      <c r="B6731" s="83" t="s">
        <v>7770</v>
      </c>
    </row>
    <row r="6732" spans="1:2" ht="15">
      <c r="A6732" s="84" t="s">
        <v>7184</v>
      </c>
      <c r="B6732" s="83" t="s">
        <v>7770</v>
      </c>
    </row>
    <row r="6733" spans="1:2" ht="15">
      <c r="A6733" s="84" t="s">
        <v>7185</v>
      </c>
      <c r="B6733" s="83" t="s">
        <v>7770</v>
      </c>
    </row>
    <row r="6734" spans="1:2" ht="15">
      <c r="A6734" s="84" t="s">
        <v>7186</v>
      </c>
      <c r="B6734" s="83" t="s">
        <v>7770</v>
      </c>
    </row>
    <row r="6735" spans="1:2" ht="15">
      <c r="A6735" s="84" t="s">
        <v>7187</v>
      </c>
      <c r="B6735" s="83" t="s">
        <v>7770</v>
      </c>
    </row>
    <row r="6736" spans="1:2" ht="15">
      <c r="A6736" s="84" t="s">
        <v>7188</v>
      </c>
      <c r="B6736" s="83" t="s">
        <v>7770</v>
      </c>
    </row>
    <row r="6737" spans="1:2" ht="15">
      <c r="A6737" s="84" t="s">
        <v>7189</v>
      </c>
      <c r="B6737" s="83" t="s">
        <v>7770</v>
      </c>
    </row>
    <row r="6738" spans="1:2" ht="15">
      <c r="A6738" s="84" t="s">
        <v>7190</v>
      </c>
      <c r="B6738" s="83" t="s">
        <v>7770</v>
      </c>
    </row>
    <row r="6739" spans="1:2" ht="15">
      <c r="A6739" s="84" t="s">
        <v>7191</v>
      </c>
      <c r="B6739" s="83" t="s">
        <v>7770</v>
      </c>
    </row>
    <row r="6740" spans="1:2" ht="15">
      <c r="A6740" s="84" t="s">
        <v>7192</v>
      </c>
      <c r="B6740" s="83" t="s">
        <v>7770</v>
      </c>
    </row>
    <row r="6741" spans="1:2" ht="15">
      <c r="A6741" s="84" t="s">
        <v>7193</v>
      </c>
      <c r="B6741" s="83" t="s">
        <v>7770</v>
      </c>
    </row>
    <row r="6742" spans="1:2" ht="15">
      <c r="A6742" s="84" t="s">
        <v>7194</v>
      </c>
      <c r="B6742" s="83" t="s">
        <v>7770</v>
      </c>
    </row>
    <row r="6743" spans="1:2" ht="15">
      <c r="A6743" s="84" t="s">
        <v>7195</v>
      </c>
      <c r="B6743" s="83" t="s">
        <v>7770</v>
      </c>
    </row>
    <row r="6744" spans="1:2" ht="15">
      <c r="A6744" s="84" t="s">
        <v>7196</v>
      </c>
      <c r="B6744" s="83" t="s">
        <v>7770</v>
      </c>
    </row>
    <row r="6745" spans="1:2" ht="15">
      <c r="A6745" s="84" t="s">
        <v>7197</v>
      </c>
      <c r="B6745" s="83" t="s">
        <v>7770</v>
      </c>
    </row>
    <row r="6746" spans="1:2" ht="15">
      <c r="A6746" s="84" t="s">
        <v>7198</v>
      </c>
      <c r="B6746" s="83" t="s">
        <v>7770</v>
      </c>
    </row>
    <row r="6747" spans="1:2" ht="15">
      <c r="A6747" s="84" t="s">
        <v>7199</v>
      </c>
      <c r="B6747" s="83" t="s">
        <v>7770</v>
      </c>
    </row>
    <row r="6748" spans="1:2" ht="15">
      <c r="A6748" s="84" t="s">
        <v>7200</v>
      </c>
      <c r="B6748" s="83" t="s">
        <v>7770</v>
      </c>
    </row>
    <row r="6749" spans="1:2" ht="15">
      <c r="A6749" s="84" t="s">
        <v>7201</v>
      </c>
      <c r="B6749" s="83" t="s">
        <v>7770</v>
      </c>
    </row>
    <row r="6750" spans="1:2" ht="15">
      <c r="A6750" s="84" t="s">
        <v>7202</v>
      </c>
      <c r="B6750" s="83" t="s">
        <v>7770</v>
      </c>
    </row>
    <row r="6751" spans="1:2" ht="15">
      <c r="A6751" s="84" t="s">
        <v>7203</v>
      </c>
      <c r="B6751" s="83" t="s">
        <v>7770</v>
      </c>
    </row>
    <row r="6752" spans="1:2" ht="15">
      <c r="A6752" s="84" t="s">
        <v>7204</v>
      </c>
      <c r="B6752" s="83" t="s">
        <v>7770</v>
      </c>
    </row>
    <row r="6753" spans="1:2" ht="15">
      <c r="A6753" s="84" t="s">
        <v>7205</v>
      </c>
      <c r="B6753" s="83" t="s">
        <v>7770</v>
      </c>
    </row>
    <row r="6754" spans="1:2" ht="15">
      <c r="A6754" s="84" t="s">
        <v>7206</v>
      </c>
      <c r="B6754" s="83" t="s">
        <v>7770</v>
      </c>
    </row>
    <row r="6755" spans="1:2" ht="15">
      <c r="A6755" s="84" t="s">
        <v>7207</v>
      </c>
      <c r="B6755" s="83" t="s">
        <v>7770</v>
      </c>
    </row>
    <row r="6756" spans="1:2" ht="15">
      <c r="A6756" s="84" t="s">
        <v>7208</v>
      </c>
      <c r="B6756" s="83" t="s">
        <v>7770</v>
      </c>
    </row>
    <row r="6757" spans="1:2" ht="15">
      <c r="A6757" s="84" t="s">
        <v>7209</v>
      </c>
      <c r="B6757" s="83" t="s">
        <v>7770</v>
      </c>
    </row>
    <row r="6758" spans="1:2" ht="15">
      <c r="A6758" s="84" t="s">
        <v>7210</v>
      </c>
      <c r="B6758" s="83" t="s">
        <v>7770</v>
      </c>
    </row>
    <row r="6759" spans="1:2" ht="15">
      <c r="A6759" s="84" t="s">
        <v>7211</v>
      </c>
      <c r="B6759" s="83" t="s">
        <v>7770</v>
      </c>
    </row>
    <row r="6760" spans="1:2" ht="15">
      <c r="A6760" s="84" t="s">
        <v>7212</v>
      </c>
      <c r="B6760" s="83" t="s">
        <v>7770</v>
      </c>
    </row>
    <row r="6761" spans="1:2" ht="15">
      <c r="A6761" s="84" t="s">
        <v>7213</v>
      </c>
      <c r="B6761" s="83" t="s">
        <v>7770</v>
      </c>
    </row>
    <row r="6762" spans="1:2" ht="15">
      <c r="A6762" s="84" t="s">
        <v>7214</v>
      </c>
      <c r="B6762" s="83" t="s">
        <v>7770</v>
      </c>
    </row>
    <row r="6763" spans="1:2" ht="15">
      <c r="A6763" s="84" t="s">
        <v>7215</v>
      </c>
      <c r="B6763" s="83" t="s">
        <v>7770</v>
      </c>
    </row>
    <row r="6764" spans="1:2" ht="15">
      <c r="A6764" s="84" t="s">
        <v>7216</v>
      </c>
      <c r="B6764" s="83" t="s">
        <v>7770</v>
      </c>
    </row>
    <row r="6765" spans="1:2" ht="15">
      <c r="A6765" s="84" t="s">
        <v>7217</v>
      </c>
      <c r="B6765" s="83" t="s">
        <v>7770</v>
      </c>
    </row>
    <row r="6766" spans="1:2" ht="15">
      <c r="A6766" s="84" t="s">
        <v>7218</v>
      </c>
      <c r="B6766" s="83" t="s">
        <v>7770</v>
      </c>
    </row>
    <row r="6767" spans="1:2" ht="15">
      <c r="A6767" s="84" t="s">
        <v>7219</v>
      </c>
      <c r="B6767" s="83" t="s">
        <v>7770</v>
      </c>
    </row>
    <row r="6768" spans="1:2" ht="15">
      <c r="A6768" s="84" t="s">
        <v>7220</v>
      </c>
      <c r="B6768" s="83" t="s">
        <v>7770</v>
      </c>
    </row>
    <row r="6769" spans="1:2" ht="15">
      <c r="A6769" s="84" t="s">
        <v>7221</v>
      </c>
      <c r="B6769" s="83" t="s">
        <v>7770</v>
      </c>
    </row>
    <row r="6770" spans="1:2" ht="15">
      <c r="A6770" s="84" t="s">
        <v>7222</v>
      </c>
      <c r="B6770" s="83" t="s">
        <v>7770</v>
      </c>
    </row>
    <row r="6771" spans="1:2" ht="15">
      <c r="A6771" s="84" t="s">
        <v>7223</v>
      </c>
      <c r="B6771" s="83" t="s">
        <v>7770</v>
      </c>
    </row>
    <row r="6772" spans="1:2" ht="15">
      <c r="A6772" s="84" t="s">
        <v>7224</v>
      </c>
      <c r="B6772" s="83" t="s">
        <v>7770</v>
      </c>
    </row>
    <row r="6773" spans="1:2" ht="15">
      <c r="A6773" s="84" t="s">
        <v>7225</v>
      </c>
      <c r="B6773" s="83" t="s">
        <v>7770</v>
      </c>
    </row>
    <row r="6774" spans="1:2" ht="15">
      <c r="A6774" s="84" t="s">
        <v>7226</v>
      </c>
      <c r="B6774" s="83" t="s">
        <v>7770</v>
      </c>
    </row>
    <row r="6775" spans="1:2" ht="15">
      <c r="A6775" s="84" t="s">
        <v>7227</v>
      </c>
      <c r="B6775" s="83" t="s">
        <v>7770</v>
      </c>
    </row>
    <row r="6776" spans="1:2" ht="15">
      <c r="A6776" s="84" t="s">
        <v>7228</v>
      </c>
      <c r="B6776" s="83" t="s">
        <v>7770</v>
      </c>
    </row>
    <row r="6777" spans="1:2" ht="15">
      <c r="A6777" s="84" t="s">
        <v>7229</v>
      </c>
      <c r="B6777" s="83" t="s">
        <v>7770</v>
      </c>
    </row>
    <row r="6778" spans="1:2" ht="15">
      <c r="A6778" s="84" t="s">
        <v>7230</v>
      </c>
      <c r="B6778" s="83" t="s">
        <v>7770</v>
      </c>
    </row>
    <row r="6779" spans="1:2" ht="15">
      <c r="A6779" s="84" t="s">
        <v>480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355</v>
      </c>
      <c r="B3" s="124" t="s">
        <v>355</v>
      </c>
      <c r="C3" s="36">
        <v>1</v>
      </c>
    </row>
    <row r="4" spans="1:3" ht="15">
      <c r="A4" s="124" t="s">
        <v>356</v>
      </c>
      <c r="B4" s="124" t="s">
        <v>356</v>
      </c>
      <c r="C4" s="36">
        <v>3</v>
      </c>
    </row>
    <row r="5" spans="1:3" ht="15">
      <c r="A5" s="124" t="s">
        <v>357</v>
      </c>
      <c r="B5" s="124" t="s">
        <v>357</v>
      </c>
      <c r="C5" s="36">
        <v>1</v>
      </c>
    </row>
    <row r="6" spans="1:3" ht="15">
      <c r="A6" s="124" t="s">
        <v>358</v>
      </c>
      <c r="B6" s="124" t="s">
        <v>358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7793</v>
      </c>
      <c r="B1" s="13" t="s">
        <v>17</v>
      </c>
    </row>
    <row r="2" spans="1:2" ht="15">
      <c r="A2" s="83" t="s">
        <v>7794</v>
      </c>
      <c r="B2" s="83" t="s">
        <v>7800</v>
      </c>
    </row>
    <row r="3" spans="1:2" ht="15">
      <c r="A3" s="84" t="s">
        <v>7795</v>
      </c>
      <c r="B3" s="83" t="s">
        <v>7801</v>
      </c>
    </row>
    <row r="4" spans="1:2" ht="15">
      <c r="A4" s="84" t="s">
        <v>7796</v>
      </c>
      <c r="B4" s="83" t="s">
        <v>7802</v>
      </c>
    </row>
    <row r="5" spans="1:2" ht="15">
      <c r="A5" s="84" t="s">
        <v>7797</v>
      </c>
      <c r="B5" s="83" t="s">
        <v>7803</v>
      </c>
    </row>
    <row r="6" spans="1:2" ht="15">
      <c r="A6" s="84" t="s">
        <v>7798</v>
      </c>
      <c r="B6" s="83" t="s">
        <v>7804</v>
      </c>
    </row>
    <row r="7" spans="1:2" ht="15">
      <c r="A7" s="84" t="s">
        <v>7799</v>
      </c>
      <c r="B7" s="83" t="s">
        <v>7801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7805</v>
      </c>
      <c r="B1" s="13" t="s">
        <v>34</v>
      </c>
    </row>
    <row r="2" spans="1:2" ht="15">
      <c r="A2" s="116" t="s">
        <v>216</v>
      </c>
      <c r="B2" s="83">
        <v>0</v>
      </c>
    </row>
    <row r="3" spans="1:2" ht="15">
      <c r="A3" s="120" t="s">
        <v>215</v>
      </c>
      <c r="B3" s="83">
        <v>0</v>
      </c>
    </row>
    <row r="4" spans="1:2" ht="15">
      <c r="A4" s="120" t="s">
        <v>220</v>
      </c>
      <c r="B4" s="83">
        <v>0</v>
      </c>
    </row>
    <row r="5" spans="1:2" ht="15">
      <c r="A5" s="120" t="s">
        <v>217</v>
      </c>
      <c r="B5" s="83">
        <v>0</v>
      </c>
    </row>
    <row r="6" spans="1:2" ht="15">
      <c r="A6" s="120" t="s">
        <v>221</v>
      </c>
      <c r="B6" s="83">
        <v>0</v>
      </c>
    </row>
    <row r="7" spans="1:2" ht="15">
      <c r="A7" s="120" t="s">
        <v>218</v>
      </c>
      <c r="B7" s="83">
        <v>0</v>
      </c>
    </row>
    <row r="8" spans="1:2" ht="15">
      <c r="A8" s="120" t="s">
        <v>219</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364</v>
      </c>
      <c r="BE2" s="13" t="s">
        <v>365</v>
      </c>
      <c r="BF2" s="68" t="s">
        <v>404</v>
      </c>
      <c r="BG2" s="68" t="s">
        <v>405</v>
      </c>
      <c r="BH2" s="68" t="s">
        <v>406</v>
      </c>
      <c r="BI2" s="68" t="s">
        <v>407</v>
      </c>
      <c r="BJ2" s="68" t="s">
        <v>408</v>
      </c>
      <c r="BK2" s="68" t="s">
        <v>409</v>
      </c>
      <c r="BL2" s="68" t="s">
        <v>410</v>
      </c>
      <c r="BM2" s="68" t="s">
        <v>411</v>
      </c>
      <c r="BN2" s="68" t="s">
        <v>412</v>
      </c>
    </row>
    <row r="3" spans="1:66" ht="15" customHeight="1">
      <c r="A3" s="82" t="s">
        <v>218</v>
      </c>
      <c r="B3" s="82" t="s">
        <v>221</v>
      </c>
      <c r="C3" s="53"/>
      <c r="D3" s="54"/>
      <c r="E3" s="66"/>
      <c r="F3" s="55"/>
      <c r="G3" s="53"/>
      <c r="H3" s="57"/>
      <c r="I3" s="56"/>
      <c r="J3" s="56"/>
      <c r="K3" s="36" t="s">
        <v>65</v>
      </c>
      <c r="L3" s="62">
        <v>3</v>
      </c>
      <c r="M3" s="62"/>
      <c r="N3" s="63"/>
      <c r="O3" s="83" t="s">
        <v>225</v>
      </c>
      <c r="P3" s="85">
        <v>44083.811840277776</v>
      </c>
      <c r="Q3" s="83" t="s">
        <v>230</v>
      </c>
      <c r="R3" s="87"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3" s="83" t="s">
        <v>232</v>
      </c>
      <c r="T3" s="83" t="s">
        <v>236</v>
      </c>
      <c r="U3" s="87" t="str">
        <f>HYPERLINK("https://pbs.twimg.com/media/Ehfyr6lXgAEdVjw.jpg")</f>
        <v>https://pbs.twimg.com/media/Ehfyr6lXgAEdVjw.jpg</v>
      </c>
      <c r="V3" s="87" t="str">
        <f>HYPERLINK("https://pbs.twimg.com/media/Ehfyr6lXgAEdVjw.jpg")</f>
        <v>https://pbs.twimg.com/media/Ehfyr6lXgAEdVjw.jpg</v>
      </c>
      <c r="W3" s="85">
        <v>44083.811840277776</v>
      </c>
      <c r="X3" s="89">
        <v>44083</v>
      </c>
      <c r="Y3" s="91" t="s">
        <v>241</v>
      </c>
      <c r="Z3" s="87" t="str">
        <f>HYPERLINK("https://twitter.com/#!/safeguard_cyber/status/1303777455547838464")</f>
        <v>https://twitter.com/#!/safeguard_cyber/status/1303777455547838464</v>
      </c>
      <c r="AA3" s="83"/>
      <c r="AB3" s="83"/>
      <c r="AC3" s="91" t="s">
        <v>246</v>
      </c>
      <c r="AD3" s="83"/>
      <c r="AE3" s="83" t="b">
        <v>0</v>
      </c>
      <c r="AF3" s="83">
        <v>0</v>
      </c>
      <c r="AG3" s="91" t="s">
        <v>249</v>
      </c>
      <c r="AH3" s="83" t="b">
        <v>0</v>
      </c>
      <c r="AI3" s="83" t="s">
        <v>250</v>
      </c>
      <c r="AJ3" s="83"/>
      <c r="AK3" s="91" t="s">
        <v>249</v>
      </c>
      <c r="AL3" s="83" t="b">
        <v>0</v>
      </c>
      <c r="AM3" s="83">
        <v>0</v>
      </c>
      <c r="AN3" s="91" t="s">
        <v>249</v>
      </c>
      <c r="AO3" s="83" t="s">
        <v>254</v>
      </c>
      <c r="AP3" s="83" t="b">
        <v>0</v>
      </c>
      <c r="AQ3" s="91" t="s">
        <v>246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1</v>
      </c>
      <c r="BI3" s="52">
        <v>5</v>
      </c>
      <c r="BJ3" s="51">
        <v>0</v>
      </c>
      <c r="BK3" s="52">
        <v>0</v>
      </c>
      <c r="BL3" s="51">
        <v>19</v>
      </c>
      <c r="BM3" s="52">
        <v>95</v>
      </c>
      <c r="BN3" s="51">
        <v>20</v>
      </c>
    </row>
    <row r="4" spans="1:66" ht="15" customHeight="1">
      <c r="A4" s="82" t="s">
        <v>214</v>
      </c>
      <c r="B4" s="82" t="s">
        <v>219</v>
      </c>
      <c r="C4" s="53"/>
      <c r="D4" s="54"/>
      <c r="E4" s="66"/>
      <c r="F4" s="55"/>
      <c r="G4" s="53"/>
      <c r="H4" s="57"/>
      <c r="I4" s="56"/>
      <c r="J4" s="56"/>
      <c r="K4" s="36" t="s">
        <v>65</v>
      </c>
      <c r="L4" s="81">
        <v>4</v>
      </c>
      <c r="M4" s="81"/>
      <c r="N4" s="63"/>
      <c r="O4" s="84" t="s">
        <v>222</v>
      </c>
      <c r="P4" s="86">
        <v>44105.7162962963</v>
      </c>
      <c r="Q4" s="84" t="s">
        <v>226</v>
      </c>
      <c r="R4" s="84"/>
      <c r="S4" s="84"/>
      <c r="T4" s="84" t="s">
        <v>233</v>
      </c>
      <c r="U4" s="84"/>
      <c r="V4" s="88" t="str">
        <f>HYPERLINK("http://pbs.twimg.com/profile_images/2371538286/xsh0em1x7tysfrljt7qc_normal.jpeg")</f>
        <v>http://pbs.twimg.com/profile_images/2371538286/xsh0em1x7tysfrljt7qc_normal.jpeg</v>
      </c>
      <c r="W4" s="86">
        <v>44105.7162962963</v>
      </c>
      <c r="X4" s="90">
        <v>44105</v>
      </c>
      <c r="Y4" s="92" t="s">
        <v>237</v>
      </c>
      <c r="Z4" s="88" t="str">
        <f>HYPERLINK("https://twitter.com/#!/520eastbrands/status/1311715364477308928")</f>
        <v>https://twitter.com/#!/520eastbrands/status/1311715364477308928</v>
      </c>
      <c r="AA4" s="84"/>
      <c r="AB4" s="84"/>
      <c r="AC4" s="92" t="s">
        <v>242</v>
      </c>
      <c r="AD4" s="92" t="s">
        <v>247</v>
      </c>
      <c r="AE4" s="84" t="b">
        <v>0</v>
      </c>
      <c r="AF4" s="84">
        <v>2</v>
      </c>
      <c r="AG4" s="92" t="s">
        <v>248</v>
      </c>
      <c r="AH4" s="84" t="b">
        <v>0</v>
      </c>
      <c r="AI4" s="84" t="s">
        <v>250</v>
      </c>
      <c r="AJ4" s="84"/>
      <c r="AK4" s="92" t="s">
        <v>249</v>
      </c>
      <c r="AL4" s="84" t="b">
        <v>0</v>
      </c>
      <c r="AM4" s="84">
        <v>0</v>
      </c>
      <c r="AN4" s="92" t="s">
        <v>249</v>
      </c>
      <c r="AO4" s="84" t="s">
        <v>251</v>
      </c>
      <c r="AP4" s="84" t="b">
        <v>0</v>
      </c>
      <c r="AQ4" s="92" t="s">
        <v>247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3.4482758620689653</v>
      </c>
      <c r="BH4" s="51">
        <v>0</v>
      </c>
      <c r="BI4" s="52">
        <v>0</v>
      </c>
      <c r="BJ4" s="51">
        <v>0</v>
      </c>
      <c r="BK4" s="52">
        <v>0</v>
      </c>
      <c r="BL4" s="51">
        <v>28</v>
      </c>
      <c r="BM4" s="52">
        <v>96.55172413793103</v>
      </c>
      <c r="BN4" s="51">
        <v>29</v>
      </c>
    </row>
    <row r="5" spans="1:66" ht="15">
      <c r="A5" s="82" t="s">
        <v>215</v>
      </c>
      <c r="B5" s="82" t="s">
        <v>215</v>
      </c>
      <c r="C5" s="53"/>
      <c r="D5" s="54"/>
      <c r="E5" s="66"/>
      <c r="F5" s="55"/>
      <c r="G5" s="53"/>
      <c r="H5" s="57"/>
      <c r="I5" s="56"/>
      <c r="J5" s="56"/>
      <c r="K5" s="36" t="s">
        <v>65</v>
      </c>
      <c r="L5" s="81">
        <v>5</v>
      </c>
      <c r="M5" s="81"/>
      <c r="N5" s="63"/>
      <c r="O5" s="84" t="s">
        <v>176</v>
      </c>
      <c r="P5" s="86">
        <v>42614.0612962963</v>
      </c>
      <c r="Q5" s="84" t="s">
        <v>227</v>
      </c>
      <c r="R5" s="84"/>
      <c r="S5" s="84"/>
      <c r="T5" s="84" t="s">
        <v>234</v>
      </c>
      <c r="U5" s="88" t="str">
        <f>HYPERLINK("https://pbs.twimg.com/tweet_video_thumb/CrOzz8GXgAEhwtB.jpg")</f>
        <v>https://pbs.twimg.com/tweet_video_thumb/CrOzz8GXgAEhwtB.jpg</v>
      </c>
      <c r="V5" s="88" t="str">
        <f>HYPERLINK("https://pbs.twimg.com/tweet_video_thumb/CrOzz8GXgAEhwtB.jpg")</f>
        <v>https://pbs.twimg.com/tweet_video_thumb/CrOzz8GXgAEhwtB.jpg</v>
      </c>
      <c r="W5" s="86">
        <v>42614.0612962963</v>
      </c>
      <c r="X5" s="90">
        <v>42614</v>
      </c>
      <c r="Y5" s="92" t="s">
        <v>238</v>
      </c>
      <c r="Z5" s="88" t="str">
        <f>HYPERLINK("https://twitter.com/#!/martinjason/status/771157693851664386")</f>
        <v>https://twitter.com/#!/martinjason/status/771157693851664386</v>
      </c>
      <c r="AA5" s="84"/>
      <c r="AB5" s="84"/>
      <c r="AC5" s="92" t="s">
        <v>243</v>
      </c>
      <c r="AD5" s="84"/>
      <c r="AE5" s="84" t="b">
        <v>0</v>
      </c>
      <c r="AF5" s="84">
        <v>5</v>
      </c>
      <c r="AG5" s="92" t="s">
        <v>249</v>
      </c>
      <c r="AH5" s="84" t="b">
        <v>0</v>
      </c>
      <c r="AI5" s="84" t="s">
        <v>250</v>
      </c>
      <c r="AJ5" s="84"/>
      <c r="AK5" s="92" t="s">
        <v>249</v>
      </c>
      <c r="AL5" s="84" t="b">
        <v>0</v>
      </c>
      <c r="AM5" s="84">
        <v>1</v>
      </c>
      <c r="AN5" s="92" t="s">
        <v>249</v>
      </c>
      <c r="AO5" s="84" t="s">
        <v>252</v>
      </c>
      <c r="AP5" s="84" t="b">
        <v>0</v>
      </c>
      <c r="AQ5" s="92" t="s">
        <v>243</v>
      </c>
      <c r="AR5" s="84" t="s">
        <v>224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216</v>
      </c>
      <c r="B6" s="82" t="s">
        <v>215</v>
      </c>
      <c r="C6" s="53"/>
      <c r="D6" s="54"/>
      <c r="E6" s="66"/>
      <c r="F6" s="55"/>
      <c r="G6" s="53"/>
      <c r="H6" s="57"/>
      <c r="I6" s="56"/>
      <c r="J6" s="56"/>
      <c r="K6" s="36" t="s">
        <v>65</v>
      </c>
      <c r="L6" s="81">
        <v>6</v>
      </c>
      <c r="M6" s="81"/>
      <c r="N6" s="63"/>
      <c r="O6" s="84" t="s">
        <v>223</v>
      </c>
      <c r="P6" s="86">
        <v>44107.651655092595</v>
      </c>
      <c r="Q6" s="84" t="s">
        <v>228</v>
      </c>
      <c r="R6" s="84"/>
      <c r="S6" s="84"/>
      <c r="T6" s="84" t="s">
        <v>234</v>
      </c>
      <c r="U6" s="84"/>
      <c r="V6" s="88" t="str">
        <f>HYPERLINK("http://pbs.twimg.com/profile_images/1185931360164294656/bH2MOwxl_normal.jpg")</f>
        <v>http://pbs.twimg.com/profile_images/1185931360164294656/bH2MOwxl_normal.jpg</v>
      </c>
      <c r="W6" s="86">
        <v>44107.651655092595</v>
      </c>
      <c r="X6" s="90">
        <v>44107</v>
      </c>
      <c r="Y6" s="92" t="s">
        <v>239</v>
      </c>
      <c r="Z6" s="88" t="str">
        <f>HYPERLINK("https://twitter.com/#!/krdragon/status/1312416717872812032")</f>
        <v>https://twitter.com/#!/krdragon/status/1312416717872812032</v>
      </c>
      <c r="AA6" s="84"/>
      <c r="AB6" s="84"/>
      <c r="AC6" s="92" t="s">
        <v>244</v>
      </c>
      <c r="AD6" s="84"/>
      <c r="AE6" s="84" t="b">
        <v>0</v>
      </c>
      <c r="AF6" s="84">
        <v>0</v>
      </c>
      <c r="AG6" s="92" t="s">
        <v>249</v>
      </c>
      <c r="AH6" s="84" t="b">
        <v>0</v>
      </c>
      <c r="AI6" s="84" t="s">
        <v>250</v>
      </c>
      <c r="AJ6" s="84"/>
      <c r="AK6" s="92" t="s">
        <v>249</v>
      </c>
      <c r="AL6" s="84" t="b">
        <v>0</v>
      </c>
      <c r="AM6" s="84">
        <v>1</v>
      </c>
      <c r="AN6" s="92" t="s">
        <v>243</v>
      </c>
      <c r="AO6" s="84" t="s">
        <v>252</v>
      </c>
      <c r="AP6" s="84" t="b">
        <v>0</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224</v>
      </c>
      <c r="P7" s="86">
        <v>44107.651655092595</v>
      </c>
      <c r="Q7" s="84" t="s">
        <v>228</v>
      </c>
      <c r="R7" s="84"/>
      <c r="S7" s="84"/>
      <c r="T7" s="84" t="s">
        <v>234</v>
      </c>
      <c r="U7" s="84"/>
      <c r="V7" s="88" t="str">
        <f>HYPERLINK("http://pbs.twimg.com/profile_images/1185931360164294656/bH2MOwxl_normal.jpg")</f>
        <v>http://pbs.twimg.com/profile_images/1185931360164294656/bH2MOwxl_normal.jpg</v>
      </c>
      <c r="W7" s="86">
        <v>44107.651655092595</v>
      </c>
      <c r="X7" s="90">
        <v>44107</v>
      </c>
      <c r="Y7" s="92" t="s">
        <v>239</v>
      </c>
      <c r="Z7" s="88" t="str">
        <f>HYPERLINK("https://twitter.com/#!/krdragon/status/1312416717872812032")</f>
        <v>https://twitter.com/#!/krdragon/status/1312416717872812032</v>
      </c>
      <c r="AA7" s="84"/>
      <c r="AB7" s="84"/>
      <c r="AC7" s="92" t="s">
        <v>244</v>
      </c>
      <c r="AD7" s="84"/>
      <c r="AE7" s="84" t="b">
        <v>0</v>
      </c>
      <c r="AF7" s="84">
        <v>0</v>
      </c>
      <c r="AG7" s="92" t="s">
        <v>249</v>
      </c>
      <c r="AH7" s="84" t="b">
        <v>0</v>
      </c>
      <c r="AI7" s="84" t="s">
        <v>250</v>
      </c>
      <c r="AJ7" s="84"/>
      <c r="AK7" s="92" t="s">
        <v>249</v>
      </c>
      <c r="AL7" s="84" t="b">
        <v>0</v>
      </c>
      <c r="AM7" s="84">
        <v>1</v>
      </c>
      <c r="AN7" s="92" t="s">
        <v>243</v>
      </c>
      <c r="AO7" s="84" t="s">
        <v>252</v>
      </c>
      <c r="AP7" s="84" t="b">
        <v>0</v>
      </c>
      <c r="AQ7" s="92" t="s">
        <v>243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21</v>
      </c>
      <c r="BM7" s="52">
        <v>100</v>
      </c>
      <c r="BN7" s="51">
        <v>21</v>
      </c>
    </row>
    <row r="8" spans="1:66" ht="15">
      <c r="A8" s="82" t="s">
        <v>217</v>
      </c>
      <c r="B8" s="82" t="s">
        <v>220</v>
      </c>
      <c r="C8" s="53"/>
      <c r="D8" s="54"/>
      <c r="E8" s="66"/>
      <c r="F8" s="55"/>
      <c r="G8" s="53"/>
      <c r="H8" s="57"/>
      <c r="I8" s="56"/>
      <c r="J8" s="56"/>
      <c r="K8" s="36" t="s">
        <v>65</v>
      </c>
      <c r="L8" s="81">
        <v>8</v>
      </c>
      <c r="M8" s="81"/>
      <c r="N8" s="63"/>
      <c r="O8" s="84" t="s">
        <v>225</v>
      </c>
      <c r="P8" s="86">
        <v>44136.66322916667</v>
      </c>
      <c r="Q8" s="84" t="s">
        <v>229</v>
      </c>
      <c r="R8" s="88" t="str">
        <f>HYPERLINK("https://blog.contactcenterpipeline.com/2019/07/cx-versus-gx-when-worlds-collide/")</f>
        <v>https://blog.contactcenterpipeline.com/2019/07/cx-versus-gx-when-worlds-collide/</v>
      </c>
      <c r="S8" s="84" t="s">
        <v>231</v>
      </c>
      <c r="T8" s="84" t="s">
        <v>235</v>
      </c>
      <c r="U8" s="84"/>
      <c r="V8" s="88" t="str">
        <f>HYPERLINK("http://pbs.twimg.com/profile_images/534775239129829376/TgE31hPA_normal.jpeg")</f>
        <v>http://pbs.twimg.com/profile_images/534775239129829376/TgE31hPA_normal.jpeg</v>
      </c>
      <c r="W8" s="86">
        <v>44136.66322916667</v>
      </c>
      <c r="X8" s="90">
        <v>44136</v>
      </c>
      <c r="Y8" s="92" t="s">
        <v>240</v>
      </c>
      <c r="Z8" s="88" t="str">
        <f>HYPERLINK("https://twitter.com/#!/susanhash/status/1322930160379875328")</f>
        <v>https://twitter.com/#!/susanhash/status/1322930160379875328</v>
      </c>
      <c r="AA8" s="84"/>
      <c r="AB8" s="84"/>
      <c r="AC8" s="92" t="s">
        <v>245</v>
      </c>
      <c r="AD8" s="84"/>
      <c r="AE8" s="84" t="b">
        <v>0</v>
      </c>
      <c r="AF8" s="84">
        <v>2</v>
      </c>
      <c r="AG8" s="92" t="s">
        <v>249</v>
      </c>
      <c r="AH8" s="84" t="b">
        <v>0</v>
      </c>
      <c r="AI8" s="84" t="s">
        <v>250</v>
      </c>
      <c r="AJ8" s="84"/>
      <c r="AK8" s="92" t="s">
        <v>249</v>
      </c>
      <c r="AL8" s="84" t="b">
        <v>0</v>
      </c>
      <c r="AM8" s="84">
        <v>0</v>
      </c>
      <c r="AN8" s="92" t="s">
        <v>249</v>
      </c>
      <c r="AO8" s="84" t="s">
        <v>253</v>
      </c>
      <c r="AP8" s="84" t="b">
        <v>0</v>
      </c>
      <c r="AQ8" s="92" t="s">
        <v>245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3.125</v>
      </c>
      <c r="BJ8" s="51">
        <v>0</v>
      </c>
      <c r="BK8" s="52">
        <v>0</v>
      </c>
      <c r="BL8" s="51">
        <v>31</v>
      </c>
      <c r="BM8" s="52">
        <v>96.875</v>
      </c>
      <c r="BN8"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7806</v>
      </c>
      <c r="B1" s="13" t="s">
        <v>7809</v>
      </c>
      <c r="C1" s="13" t="s">
        <v>7810</v>
      </c>
      <c r="D1" s="13" t="s">
        <v>7812</v>
      </c>
      <c r="E1" s="83" t="s">
        <v>7811</v>
      </c>
      <c r="F1" s="83" t="s">
        <v>7814</v>
      </c>
      <c r="G1" s="83" t="s">
        <v>7813</v>
      </c>
      <c r="H1" s="83" t="s">
        <v>7816</v>
      </c>
      <c r="I1" s="13" t="s">
        <v>7815</v>
      </c>
      <c r="J1" s="13" t="s">
        <v>7817</v>
      </c>
    </row>
    <row r="2" spans="1:10" ht="15">
      <c r="A2" s="87" t="s">
        <v>7807</v>
      </c>
      <c r="B2" s="83">
        <v>1</v>
      </c>
      <c r="C2" s="87" t="s">
        <v>7807</v>
      </c>
      <c r="D2" s="83">
        <v>1</v>
      </c>
      <c r="E2" s="83"/>
      <c r="F2" s="83"/>
      <c r="G2" s="83"/>
      <c r="H2" s="83"/>
      <c r="I2" s="87" t="s">
        <v>7808</v>
      </c>
      <c r="J2" s="83">
        <v>1</v>
      </c>
    </row>
    <row r="3" spans="1:10" ht="15">
      <c r="A3" s="88" t="s">
        <v>7808</v>
      </c>
      <c r="B3" s="83">
        <v>1</v>
      </c>
      <c r="C3" s="83"/>
      <c r="D3" s="83"/>
      <c r="E3" s="83"/>
      <c r="F3" s="83"/>
      <c r="G3" s="83"/>
      <c r="H3" s="83"/>
      <c r="I3" s="83"/>
      <c r="J3" s="83"/>
    </row>
    <row r="6" spans="1:10" ht="15" customHeight="1">
      <c r="A6" s="13" t="s">
        <v>7819</v>
      </c>
      <c r="B6" s="13" t="s">
        <v>7809</v>
      </c>
      <c r="C6" s="13" t="s">
        <v>7820</v>
      </c>
      <c r="D6" s="13" t="s">
        <v>7812</v>
      </c>
      <c r="E6" s="83" t="s">
        <v>7821</v>
      </c>
      <c r="F6" s="83" t="s">
        <v>7814</v>
      </c>
      <c r="G6" s="83" t="s">
        <v>7822</v>
      </c>
      <c r="H6" s="83" t="s">
        <v>7816</v>
      </c>
      <c r="I6" s="13" t="s">
        <v>7823</v>
      </c>
      <c r="J6" s="13" t="s">
        <v>7817</v>
      </c>
    </row>
    <row r="7" spans="1:10" ht="15">
      <c r="A7" s="83" t="s">
        <v>231</v>
      </c>
      <c r="B7" s="83">
        <v>1</v>
      </c>
      <c r="C7" s="83" t="s">
        <v>231</v>
      </c>
      <c r="D7" s="83">
        <v>1</v>
      </c>
      <c r="E7" s="83"/>
      <c r="F7" s="83"/>
      <c r="G7" s="83"/>
      <c r="H7" s="83"/>
      <c r="I7" s="83" t="s">
        <v>232</v>
      </c>
      <c r="J7" s="83">
        <v>1</v>
      </c>
    </row>
    <row r="8" spans="1:10" ht="15">
      <c r="A8" s="84" t="s">
        <v>232</v>
      </c>
      <c r="B8" s="83">
        <v>1</v>
      </c>
      <c r="C8" s="83"/>
      <c r="D8" s="83"/>
      <c r="E8" s="83"/>
      <c r="F8" s="83"/>
      <c r="G8" s="83"/>
      <c r="H8" s="83"/>
      <c r="I8" s="83"/>
      <c r="J8" s="83"/>
    </row>
    <row r="11" spans="1:10" ht="15" customHeight="1">
      <c r="A11" s="13" t="s">
        <v>7825</v>
      </c>
      <c r="B11" s="13" t="s">
        <v>7809</v>
      </c>
      <c r="C11" s="13" t="s">
        <v>7830</v>
      </c>
      <c r="D11" s="13" t="s">
        <v>7812</v>
      </c>
      <c r="E11" s="13" t="s">
        <v>7833</v>
      </c>
      <c r="F11" s="13" t="s">
        <v>7814</v>
      </c>
      <c r="G11" s="13" t="s">
        <v>7834</v>
      </c>
      <c r="H11" s="13" t="s">
        <v>7816</v>
      </c>
      <c r="I11" s="13" t="s">
        <v>7836</v>
      </c>
      <c r="J11" s="13" t="s">
        <v>7817</v>
      </c>
    </row>
    <row r="12" spans="1:10" ht="15">
      <c r="A12" s="83" t="s">
        <v>454</v>
      </c>
      <c r="B12" s="83">
        <v>5</v>
      </c>
      <c r="C12" s="83" t="s">
        <v>7826</v>
      </c>
      <c r="D12" s="83">
        <v>1</v>
      </c>
      <c r="E12" s="83" t="s">
        <v>453</v>
      </c>
      <c r="F12" s="83">
        <v>2</v>
      </c>
      <c r="G12" s="83" t="s">
        <v>454</v>
      </c>
      <c r="H12" s="83">
        <v>1</v>
      </c>
      <c r="I12" s="83" t="s">
        <v>480</v>
      </c>
      <c r="J12" s="83">
        <v>1</v>
      </c>
    </row>
    <row r="13" spans="1:10" ht="15">
      <c r="A13" s="84" t="s">
        <v>453</v>
      </c>
      <c r="B13" s="83">
        <v>2</v>
      </c>
      <c r="C13" s="83" t="s">
        <v>7827</v>
      </c>
      <c r="D13" s="83">
        <v>1</v>
      </c>
      <c r="E13" s="83" t="s">
        <v>454</v>
      </c>
      <c r="F13" s="83">
        <v>2</v>
      </c>
      <c r="G13" s="83" t="s">
        <v>7835</v>
      </c>
      <c r="H13" s="83">
        <v>1</v>
      </c>
      <c r="I13" s="83" t="s">
        <v>482</v>
      </c>
      <c r="J13" s="83">
        <v>1</v>
      </c>
    </row>
    <row r="14" spans="1:10" ht="15">
      <c r="A14" s="84" t="s">
        <v>7826</v>
      </c>
      <c r="B14" s="83">
        <v>1</v>
      </c>
      <c r="C14" s="83" t="s">
        <v>424</v>
      </c>
      <c r="D14" s="83">
        <v>1</v>
      </c>
      <c r="E14" s="83"/>
      <c r="F14" s="83"/>
      <c r="G14" s="83"/>
      <c r="H14" s="83"/>
      <c r="I14" s="83" t="s">
        <v>454</v>
      </c>
      <c r="J14" s="83">
        <v>1</v>
      </c>
    </row>
    <row r="15" spans="1:10" ht="15">
      <c r="A15" s="84" t="s">
        <v>7827</v>
      </c>
      <c r="B15" s="83">
        <v>1</v>
      </c>
      <c r="C15" s="83" t="s">
        <v>432</v>
      </c>
      <c r="D15" s="83">
        <v>1</v>
      </c>
      <c r="E15" s="83"/>
      <c r="F15" s="83"/>
      <c r="G15" s="83"/>
      <c r="H15" s="83"/>
      <c r="I15" s="83"/>
      <c r="J15" s="83"/>
    </row>
    <row r="16" spans="1:10" ht="15">
      <c r="A16" s="84" t="s">
        <v>424</v>
      </c>
      <c r="B16" s="83">
        <v>1</v>
      </c>
      <c r="C16" s="83" t="s">
        <v>436</v>
      </c>
      <c r="D16" s="83">
        <v>1</v>
      </c>
      <c r="E16" s="83"/>
      <c r="F16" s="83"/>
      <c r="G16" s="83"/>
      <c r="H16" s="83"/>
      <c r="I16" s="83"/>
      <c r="J16" s="83"/>
    </row>
    <row r="17" spans="1:10" ht="15">
      <c r="A17" s="84" t="s">
        <v>432</v>
      </c>
      <c r="B17" s="83">
        <v>1</v>
      </c>
      <c r="C17" s="83" t="s">
        <v>7828</v>
      </c>
      <c r="D17" s="83">
        <v>1</v>
      </c>
      <c r="E17" s="83"/>
      <c r="F17" s="83"/>
      <c r="G17" s="83"/>
      <c r="H17" s="83"/>
      <c r="I17" s="83"/>
      <c r="J17" s="83"/>
    </row>
    <row r="18" spans="1:10" ht="15">
      <c r="A18" s="84" t="s">
        <v>436</v>
      </c>
      <c r="B18" s="83">
        <v>1</v>
      </c>
      <c r="C18" s="83" t="s">
        <v>438</v>
      </c>
      <c r="D18" s="83">
        <v>1</v>
      </c>
      <c r="E18" s="83"/>
      <c r="F18" s="83"/>
      <c r="G18" s="83"/>
      <c r="H18" s="83"/>
      <c r="I18" s="83"/>
      <c r="J18" s="83"/>
    </row>
    <row r="19" spans="1:10" ht="15">
      <c r="A19" s="84" t="s">
        <v>7828</v>
      </c>
      <c r="B19" s="83">
        <v>1</v>
      </c>
      <c r="C19" s="83" t="s">
        <v>7829</v>
      </c>
      <c r="D19" s="83">
        <v>1</v>
      </c>
      <c r="E19" s="83"/>
      <c r="F19" s="83"/>
      <c r="G19" s="83"/>
      <c r="H19" s="83"/>
      <c r="I19" s="83"/>
      <c r="J19" s="83"/>
    </row>
    <row r="20" spans="1:10" ht="15">
      <c r="A20" s="84" t="s">
        <v>438</v>
      </c>
      <c r="B20" s="83">
        <v>1</v>
      </c>
      <c r="C20" s="83" t="s">
        <v>7831</v>
      </c>
      <c r="D20" s="83">
        <v>1</v>
      </c>
      <c r="E20" s="83"/>
      <c r="F20" s="83"/>
      <c r="G20" s="83"/>
      <c r="H20" s="83"/>
      <c r="I20" s="83"/>
      <c r="J20" s="83"/>
    </row>
    <row r="21" spans="1:10" ht="15">
      <c r="A21" s="84" t="s">
        <v>7829</v>
      </c>
      <c r="B21" s="83">
        <v>1</v>
      </c>
      <c r="C21" s="83" t="s">
        <v>7832</v>
      </c>
      <c r="D21" s="83">
        <v>1</v>
      </c>
      <c r="E21" s="83"/>
      <c r="F21" s="83"/>
      <c r="G21" s="83"/>
      <c r="H21" s="83"/>
      <c r="I21" s="83"/>
      <c r="J21" s="83"/>
    </row>
    <row r="24" spans="1:10" ht="15" customHeight="1">
      <c r="A24" s="13" t="s">
        <v>7839</v>
      </c>
      <c r="B24" s="13" t="s">
        <v>7809</v>
      </c>
      <c r="C24" s="83" t="s">
        <v>7840</v>
      </c>
      <c r="D24" s="83" t="s">
        <v>7812</v>
      </c>
      <c r="E24" s="13" t="s">
        <v>7841</v>
      </c>
      <c r="F24" s="13" t="s">
        <v>7814</v>
      </c>
      <c r="G24" s="13" t="s">
        <v>7842</v>
      </c>
      <c r="H24" s="13" t="s">
        <v>7816</v>
      </c>
      <c r="I24" s="83" t="s">
        <v>7843</v>
      </c>
      <c r="J24" s="83" t="s">
        <v>7817</v>
      </c>
    </row>
    <row r="25" spans="1:10" ht="15">
      <c r="A25" s="91" t="s">
        <v>375</v>
      </c>
      <c r="B25" s="91">
        <v>5</v>
      </c>
      <c r="C25" s="91"/>
      <c r="D25" s="91"/>
      <c r="E25" s="91" t="s">
        <v>377</v>
      </c>
      <c r="F25" s="91">
        <v>2</v>
      </c>
      <c r="G25" s="91" t="s">
        <v>376</v>
      </c>
      <c r="H25" s="91">
        <v>3</v>
      </c>
      <c r="I25" s="91"/>
      <c r="J25" s="91"/>
    </row>
    <row r="26" spans="1:10" ht="15">
      <c r="A26" s="92" t="s">
        <v>376</v>
      </c>
      <c r="B26" s="91">
        <v>3</v>
      </c>
      <c r="C26" s="91"/>
      <c r="D26" s="91"/>
      <c r="E26" s="91" t="s">
        <v>378</v>
      </c>
      <c r="F26" s="91">
        <v>2</v>
      </c>
      <c r="G26" s="91"/>
      <c r="H26" s="91"/>
      <c r="I26" s="91"/>
      <c r="J26" s="91"/>
    </row>
    <row r="27" spans="1:10" ht="15">
      <c r="A27" s="92" t="s">
        <v>377</v>
      </c>
      <c r="B27" s="91">
        <v>2</v>
      </c>
      <c r="C27" s="91"/>
      <c r="D27" s="91"/>
      <c r="E27" s="91" t="s">
        <v>379</v>
      </c>
      <c r="F27" s="91">
        <v>2</v>
      </c>
      <c r="G27" s="91"/>
      <c r="H27" s="91"/>
      <c r="I27" s="91"/>
      <c r="J27" s="91"/>
    </row>
    <row r="28" spans="1:10" ht="15">
      <c r="A28" s="92" t="s">
        <v>378</v>
      </c>
      <c r="B28" s="91">
        <v>2</v>
      </c>
      <c r="C28" s="91"/>
      <c r="D28" s="91"/>
      <c r="E28" s="91" t="s">
        <v>380</v>
      </c>
      <c r="F28" s="91">
        <v>2</v>
      </c>
      <c r="G28" s="91"/>
      <c r="H28" s="91"/>
      <c r="I28" s="91"/>
      <c r="J28" s="91"/>
    </row>
    <row r="29" spans="1:10" ht="15">
      <c r="A29" s="92" t="s">
        <v>379</v>
      </c>
      <c r="B29" s="91">
        <v>2</v>
      </c>
      <c r="C29" s="91"/>
      <c r="D29" s="91"/>
      <c r="E29" s="91" t="s">
        <v>381</v>
      </c>
      <c r="F29" s="91">
        <v>2</v>
      </c>
      <c r="G29" s="91"/>
      <c r="H29" s="91"/>
      <c r="I29" s="91"/>
      <c r="J29" s="91"/>
    </row>
    <row r="30" spans="1:10" ht="15">
      <c r="A30" s="92" t="s">
        <v>380</v>
      </c>
      <c r="B30" s="91">
        <v>2</v>
      </c>
      <c r="C30" s="91"/>
      <c r="D30" s="91"/>
      <c r="E30" s="91" t="s">
        <v>382</v>
      </c>
      <c r="F30" s="91">
        <v>2</v>
      </c>
      <c r="G30" s="91"/>
      <c r="H30" s="91"/>
      <c r="I30" s="91"/>
      <c r="J30" s="91"/>
    </row>
    <row r="31" spans="1:10" ht="15">
      <c r="A31" s="92" t="s">
        <v>381</v>
      </c>
      <c r="B31" s="91">
        <v>2</v>
      </c>
      <c r="C31" s="91"/>
      <c r="D31" s="91"/>
      <c r="E31" s="91" t="s">
        <v>383</v>
      </c>
      <c r="F31" s="91">
        <v>2</v>
      </c>
      <c r="G31" s="91"/>
      <c r="H31" s="91"/>
      <c r="I31" s="91"/>
      <c r="J31" s="91"/>
    </row>
    <row r="32" spans="1:10" ht="15">
      <c r="A32" s="92" t="s">
        <v>382</v>
      </c>
      <c r="B32" s="91">
        <v>2</v>
      </c>
      <c r="C32" s="91"/>
      <c r="D32" s="91"/>
      <c r="E32" s="91" t="s">
        <v>384</v>
      </c>
      <c r="F32" s="91">
        <v>2</v>
      </c>
      <c r="G32" s="91"/>
      <c r="H32" s="91"/>
      <c r="I32" s="91"/>
      <c r="J32" s="91"/>
    </row>
    <row r="33" spans="1:10" ht="15">
      <c r="A33" s="92" t="s">
        <v>383</v>
      </c>
      <c r="B33" s="91">
        <v>2</v>
      </c>
      <c r="C33" s="91"/>
      <c r="D33" s="91"/>
      <c r="E33" s="91" t="s">
        <v>385</v>
      </c>
      <c r="F33" s="91">
        <v>2</v>
      </c>
      <c r="G33" s="91"/>
      <c r="H33" s="91"/>
      <c r="I33" s="91"/>
      <c r="J33" s="91"/>
    </row>
    <row r="34" spans="1:10" ht="15">
      <c r="A34" s="92" t="s">
        <v>384</v>
      </c>
      <c r="B34" s="91">
        <v>2</v>
      </c>
      <c r="C34" s="91"/>
      <c r="D34" s="91"/>
      <c r="E34" s="91" t="s">
        <v>375</v>
      </c>
      <c r="F34" s="91">
        <v>2</v>
      </c>
      <c r="G34" s="91"/>
      <c r="H34" s="91"/>
      <c r="I34" s="91"/>
      <c r="J34" s="91"/>
    </row>
    <row r="37" spans="1:10" ht="15" customHeight="1">
      <c r="A37" s="13" t="s">
        <v>7846</v>
      </c>
      <c r="B37" s="13" t="s">
        <v>7809</v>
      </c>
      <c r="C37" s="83" t="s">
        <v>7857</v>
      </c>
      <c r="D37" s="83" t="s">
        <v>7812</v>
      </c>
      <c r="E37" s="13" t="s">
        <v>7858</v>
      </c>
      <c r="F37" s="13" t="s">
        <v>7814</v>
      </c>
      <c r="G37" s="13" t="s">
        <v>7859</v>
      </c>
      <c r="H37" s="13" t="s">
        <v>7816</v>
      </c>
      <c r="I37" s="83" t="s">
        <v>7860</v>
      </c>
      <c r="J37" s="83" t="s">
        <v>7817</v>
      </c>
    </row>
    <row r="38" spans="1:10" ht="15">
      <c r="A38" s="91" t="s">
        <v>7847</v>
      </c>
      <c r="B38" s="91">
        <v>2</v>
      </c>
      <c r="C38" s="91"/>
      <c r="D38" s="91"/>
      <c r="E38" s="91" t="s">
        <v>7847</v>
      </c>
      <c r="F38" s="91">
        <v>2</v>
      </c>
      <c r="G38" s="91" t="s">
        <v>7856</v>
      </c>
      <c r="H38" s="91">
        <v>2</v>
      </c>
      <c r="I38" s="91"/>
      <c r="J38" s="91"/>
    </row>
    <row r="39" spans="1:10" ht="15">
      <c r="A39" s="92" t="s">
        <v>7848</v>
      </c>
      <c r="B39" s="91">
        <v>2</v>
      </c>
      <c r="C39" s="91"/>
      <c r="D39" s="91"/>
      <c r="E39" s="91" t="s">
        <v>7848</v>
      </c>
      <c r="F39" s="91">
        <v>2</v>
      </c>
      <c r="G39" s="91"/>
      <c r="H39" s="91"/>
      <c r="I39" s="91"/>
      <c r="J39" s="91"/>
    </row>
    <row r="40" spans="1:10" ht="15">
      <c r="A40" s="92" t="s">
        <v>7849</v>
      </c>
      <c r="B40" s="91">
        <v>2</v>
      </c>
      <c r="C40" s="91"/>
      <c r="D40" s="91"/>
      <c r="E40" s="91" t="s">
        <v>7849</v>
      </c>
      <c r="F40" s="91">
        <v>2</v>
      </c>
      <c r="G40" s="91"/>
      <c r="H40" s="91"/>
      <c r="I40" s="91"/>
      <c r="J40" s="91"/>
    </row>
    <row r="41" spans="1:10" ht="15">
      <c r="A41" s="92" t="s">
        <v>7850</v>
      </c>
      <c r="B41" s="91">
        <v>2</v>
      </c>
      <c r="C41" s="91"/>
      <c r="D41" s="91"/>
      <c r="E41" s="91" t="s">
        <v>7850</v>
      </c>
      <c r="F41" s="91">
        <v>2</v>
      </c>
      <c r="G41" s="91"/>
      <c r="H41" s="91"/>
      <c r="I41" s="91"/>
      <c r="J41" s="91"/>
    </row>
    <row r="42" spans="1:10" ht="15">
      <c r="A42" s="92" t="s">
        <v>7851</v>
      </c>
      <c r="B42" s="91">
        <v>2</v>
      </c>
      <c r="C42" s="91"/>
      <c r="D42" s="91"/>
      <c r="E42" s="91" t="s">
        <v>7851</v>
      </c>
      <c r="F42" s="91">
        <v>2</v>
      </c>
      <c r="G42" s="91"/>
      <c r="H42" s="91"/>
      <c r="I42" s="91"/>
      <c r="J42" s="91"/>
    </row>
    <row r="43" spans="1:10" ht="15">
      <c r="A43" s="92" t="s">
        <v>7852</v>
      </c>
      <c r="B43" s="91">
        <v>2</v>
      </c>
      <c r="C43" s="91"/>
      <c r="D43" s="91"/>
      <c r="E43" s="91" t="s">
        <v>7852</v>
      </c>
      <c r="F43" s="91">
        <v>2</v>
      </c>
      <c r="G43" s="91"/>
      <c r="H43" s="91"/>
      <c r="I43" s="91"/>
      <c r="J43" s="91"/>
    </row>
    <row r="44" spans="1:10" ht="15">
      <c r="A44" s="92" t="s">
        <v>7853</v>
      </c>
      <c r="B44" s="91">
        <v>2</v>
      </c>
      <c r="C44" s="91"/>
      <c r="D44" s="91"/>
      <c r="E44" s="91" t="s">
        <v>7853</v>
      </c>
      <c r="F44" s="91">
        <v>2</v>
      </c>
      <c r="G44" s="91"/>
      <c r="H44" s="91"/>
      <c r="I44" s="91"/>
      <c r="J44" s="91"/>
    </row>
    <row r="45" spans="1:10" ht="15">
      <c r="A45" s="92" t="s">
        <v>7854</v>
      </c>
      <c r="B45" s="91">
        <v>2</v>
      </c>
      <c r="C45" s="91"/>
      <c r="D45" s="91"/>
      <c r="E45" s="91" t="s">
        <v>7854</v>
      </c>
      <c r="F45" s="91">
        <v>2</v>
      </c>
      <c r="G45" s="91"/>
      <c r="H45" s="91"/>
      <c r="I45" s="91"/>
      <c r="J45" s="91"/>
    </row>
    <row r="46" spans="1:10" ht="15">
      <c r="A46" s="92" t="s">
        <v>7855</v>
      </c>
      <c r="B46" s="91">
        <v>2</v>
      </c>
      <c r="C46" s="91"/>
      <c r="D46" s="91"/>
      <c r="E46" s="91" t="s">
        <v>7855</v>
      </c>
      <c r="F46" s="91">
        <v>2</v>
      </c>
      <c r="G46" s="91"/>
      <c r="H46" s="91"/>
      <c r="I46" s="91"/>
      <c r="J46" s="91"/>
    </row>
    <row r="47" spans="1:10" ht="15">
      <c r="A47" s="92" t="s">
        <v>7856</v>
      </c>
      <c r="B47" s="91">
        <v>2</v>
      </c>
      <c r="C47" s="91"/>
      <c r="D47" s="91"/>
      <c r="E47" s="91"/>
      <c r="F47" s="91"/>
      <c r="G47" s="91"/>
      <c r="H47" s="91"/>
      <c r="I47" s="91"/>
      <c r="J47" s="91"/>
    </row>
    <row r="50" spans="1:10" ht="15" customHeight="1">
      <c r="A50" s="13" t="s">
        <v>7863</v>
      </c>
      <c r="B50" s="13" t="s">
        <v>7809</v>
      </c>
      <c r="C50" s="83" t="s">
        <v>7865</v>
      </c>
      <c r="D50" s="83" t="s">
        <v>7812</v>
      </c>
      <c r="E50" s="83" t="s">
        <v>7866</v>
      </c>
      <c r="F50" s="83" t="s">
        <v>7814</v>
      </c>
      <c r="G50" s="13" t="s">
        <v>7869</v>
      </c>
      <c r="H50" s="13" t="s">
        <v>7816</v>
      </c>
      <c r="I50" s="83" t="s">
        <v>7871</v>
      </c>
      <c r="J50" s="83" t="s">
        <v>7817</v>
      </c>
    </row>
    <row r="51" spans="1:10" ht="15">
      <c r="A51" s="83" t="s">
        <v>219</v>
      </c>
      <c r="B51" s="83">
        <v>1</v>
      </c>
      <c r="C51" s="83"/>
      <c r="D51" s="83"/>
      <c r="E51" s="83"/>
      <c r="F51" s="83"/>
      <c r="G51" s="83" t="s">
        <v>219</v>
      </c>
      <c r="H51" s="83">
        <v>1</v>
      </c>
      <c r="I51" s="83"/>
      <c r="J51" s="83"/>
    </row>
    <row r="54" spans="1:10" ht="15" customHeight="1">
      <c r="A54" s="13" t="s">
        <v>7864</v>
      </c>
      <c r="B54" s="13" t="s">
        <v>7809</v>
      </c>
      <c r="C54" s="13" t="s">
        <v>7867</v>
      </c>
      <c r="D54" s="13" t="s">
        <v>7812</v>
      </c>
      <c r="E54" s="13" t="s">
        <v>7868</v>
      </c>
      <c r="F54" s="13" t="s">
        <v>7814</v>
      </c>
      <c r="G54" s="83" t="s">
        <v>7870</v>
      </c>
      <c r="H54" s="83" t="s">
        <v>7816</v>
      </c>
      <c r="I54" s="13" t="s">
        <v>7872</v>
      </c>
      <c r="J54" s="13" t="s">
        <v>7817</v>
      </c>
    </row>
    <row r="55" spans="1:10" ht="15">
      <c r="A55" s="83" t="s">
        <v>220</v>
      </c>
      <c r="B55" s="83">
        <v>1</v>
      </c>
      <c r="C55" s="83" t="s">
        <v>220</v>
      </c>
      <c r="D55" s="83">
        <v>1</v>
      </c>
      <c r="E55" s="83" t="s">
        <v>215</v>
      </c>
      <c r="F55" s="83">
        <v>1</v>
      </c>
      <c r="G55" s="83"/>
      <c r="H55" s="83"/>
      <c r="I55" s="83" t="s">
        <v>221</v>
      </c>
      <c r="J55" s="83">
        <v>1</v>
      </c>
    </row>
    <row r="56" spans="1:10" ht="15">
      <c r="A56" s="84" t="s">
        <v>215</v>
      </c>
      <c r="B56" s="83">
        <v>1</v>
      </c>
      <c r="C56" s="83"/>
      <c r="D56" s="83"/>
      <c r="E56" s="83"/>
      <c r="F56" s="83"/>
      <c r="G56" s="83"/>
      <c r="H56" s="83"/>
      <c r="I56" s="83"/>
      <c r="J56" s="83"/>
    </row>
    <row r="57" spans="1:10" ht="15">
      <c r="A57" s="84" t="s">
        <v>221</v>
      </c>
      <c r="B57" s="83">
        <v>1</v>
      </c>
      <c r="C57" s="83"/>
      <c r="D57" s="83"/>
      <c r="E57" s="83"/>
      <c r="F57" s="83"/>
      <c r="G57" s="83"/>
      <c r="H57" s="83"/>
      <c r="I57" s="83"/>
      <c r="J57" s="83"/>
    </row>
    <row r="60" spans="1:10" ht="15" customHeight="1">
      <c r="A60" s="13" t="s">
        <v>7875</v>
      </c>
      <c r="B60" s="13" t="s">
        <v>7809</v>
      </c>
      <c r="C60" s="13" t="s">
        <v>7876</v>
      </c>
      <c r="D60" s="13" t="s">
        <v>7812</v>
      </c>
      <c r="E60" s="13" t="s">
        <v>7877</v>
      </c>
      <c r="F60" s="13" t="s">
        <v>7814</v>
      </c>
      <c r="G60" s="13" t="s">
        <v>7878</v>
      </c>
      <c r="H60" s="13" t="s">
        <v>7816</v>
      </c>
      <c r="I60" s="13" t="s">
        <v>7879</v>
      </c>
      <c r="J60" s="13" t="s">
        <v>7817</v>
      </c>
    </row>
    <row r="61" spans="1:10" ht="15">
      <c r="A61" s="116" t="s">
        <v>219</v>
      </c>
      <c r="B61" s="83">
        <v>228000</v>
      </c>
      <c r="C61" s="116" t="s">
        <v>217</v>
      </c>
      <c r="D61" s="83">
        <v>10278</v>
      </c>
      <c r="E61" s="116" t="s">
        <v>216</v>
      </c>
      <c r="F61" s="83">
        <v>104252</v>
      </c>
      <c r="G61" s="116" t="s">
        <v>219</v>
      </c>
      <c r="H61" s="83">
        <v>228000</v>
      </c>
      <c r="I61" s="116" t="s">
        <v>221</v>
      </c>
      <c r="J61" s="83">
        <v>8100</v>
      </c>
    </row>
    <row r="62" spans="1:10" ht="15">
      <c r="A62" s="120" t="s">
        <v>216</v>
      </c>
      <c r="B62" s="83">
        <v>104252</v>
      </c>
      <c r="C62" s="116" t="s">
        <v>220</v>
      </c>
      <c r="D62" s="83">
        <v>3287</v>
      </c>
      <c r="E62" s="116" t="s">
        <v>215</v>
      </c>
      <c r="F62" s="83">
        <v>7420</v>
      </c>
      <c r="G62" s="116" t="s">
        <v>214</v>
      </c>
      <c r="H62" s="83">
        <v>11844</v>
      </c>
      <c r="I62" s="116" t="s">
        <v>218</v>
      </c>
      <c r="J62" s="83">
        <v>4087</v>
      </c>
    </row>
    <row r="63" spans="1:10" ht="15">
      <c r="A63" s="120" t="s">
        <v>214</v>
      </c>
      <c r="B63" s="83">
        <v>11844</v>
      </c>
      <c r="C63" s="116"/>
      <c r="D63" s="83"/>
      <c r="E63" s="116"/>
      <c r="F63" s="83"/>
      <c r="G63" s="116"/>
      <c r="H63" s="83"/>
      <c r="I63" s="116"/>
      <c r="J63" s="83"/>
    </row>
    <row r="64" spans="1:10" ht="15">
      <c r="A64" s="120" t="s">
        <v>217</v>
      </c>
      <c r="B64" s="83">
        <v>10278</v>
      </c>
      <c r="C64" s="116"/>
      <c r="D64" s="83"/>
      <c r="E64" s="116"/>
      <c r="F64" s="83"/>
      <c r="G64" s="116"/>
      <c r="H64" s="83"/>
      <c r="I64" s="116"/>
      <c r="J64" s="83"/>
    </row>
    <row r="65" spans="1:10" ht="15">
      <c r="A65" s="120" t="s">
        <v>221</v>
      </c>
      <c r="B65" s="83">
        <v>8100</v>
      </c>
      <c r="C65" s="116"/>
      <c r="D65" s="83"/>
      <c r="E65" s="116"/>
      <c r="F65" s="83"/>
      <c r="G65" s="116"/>
      <c r="H65" s="83"/>
      <c r="I65" s="116"/>
      <c r="J65" s="83"/>
    </row>
    <row r="66" spans="1:10" ht="15">
      <c r="A66" s="120" t="s">
        <v>215</v>
      </c>
      <c r="B66" s="83">
        <v>7420</v>
      </c>
      <c r="C66" s="116"/>
      <c r="D66" s="83"/>
      <c r="E66" s="116"/>
      <c r="F66" s="83"/>
      <c r="G66" s="116"/>
      <c r="H66" s="83"/>
      <c r="I66" s="116"/>
      <c r="J66" s="83"/>
    </row>
    <row r="67" spans="1:10" ht="15">
      <c r="A67" s="120" t="s">
        <v>218</v>
      </c>
      <c r="B67" s="83">
        <v>4087</v>
      </c>
      <c r="C67" s="116"/>
      <c r="D67" s="83"/>
      <c r="E67" s="116"/>
      <c r="F67" s="83"/>
      <c r="G67" s="116"/>
      <c r="H67" s="83"/>
      <c r="I67" s="116"/>
      <c r="J67" s="83"/>
    </row>
    <row r="68" spans="1:10" ht="15">
      <c r="A68" s="120" t="s">
        <v>220</v>
      </c>
      <c r="B68" s="83">
        <v>3287</v>
      </c>
      <c r="C68" s="116"/>
      <c r="D68" s="83"/>
      <c r="E68" s="116"/>
      <c r="F68" s="83"/>
      <c r="G68" s="116"/>
      <c r="H68" s="83"/>
      <c r="I68" s="116"/>
      <c r="J68" s="83"/>
    </row>
  </sheetData>
  <hyperlinks>
    <hyperlink ref="A2" r:id="rId1" display="https://blog.contactcenterpipeline.com/2019/07/cx-versus-gx-when-worlds-collide/"/>
    <hyperlink ref="A3" r:id="rId2" display="https://www.safeguardcyber.com/events/webinars/stopping-cyber-threats-against-remote-workers?utm_content=buffer34ab8&amp;utm_medium=social&amp;utm_source=twitter.com&amp;utm_campaign=buffer"/>
    <hyperlink ref="C2" r:id="rId3" display="https://blog.contactcenterpipeline.com/2019/07/cx-versus-gx-when-worlds-collide/"/>
    <hyperlink ref="I2" r:id="rId4" display="https://www.safeguardcyber.com/events/webinars/stopping-cyber-threats-against-remote-workers?utm_content=buffer34ab8&amp;utm_medium=social&amp;utm_source=twitter.com&amp;utm_campaign=buffer"/>
  </hyperlinks>
  <printOptions/>
  <pageMargins left="0.7" right="0.7" top="0.75" bottom="0.75" header="0.3" footer="0.3"/>
  <pageSetup orientation="portrait" paperSize="9"/>
  <tableParts>
    <tablePart r:id="rId5"/>
    <tablePart r:id="rId8"/>
    <tablePart r:id="rId12"/>
    <tablePart r:id="rId11"/>
    <tablePart r:id="rId9"/>
    <tablePart r:id="rId6"/>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42614.0612962963</v>
      </c>
      <c r="B26" s="3">
        <v>1</v>
      </c>
    </row>
    <row r="27" spans="1:2" ht="15">
      <c r="A27" s="129">
        <v>44083.811840277776</v>
      </c>
      <c r="B27" s="3">
        <v>1</v>
      </c>
    </row>
    <row r="28" spans="1:2" ht="15">
      <c r="A28" s="129">
        <v>44105.7162962963</v>
      </c>
      <c r="B28" s="3">
        <v>1</v>
      </c>
    </row>
    <row r="29" spans="1:2" ht="15">
      <c r="A29" s="129">
        <v>44107.651655092595</v>
      </c>
      <c r="B29" s="3">
        <v>2</v>
      </c>
    </row>
    <row r="30" spans="1:2" ht="15">
      <c r="A30" s="129">
        <v>44136.66322916667</v>
      </c>
      <c r="B30" s="3">
        <v>1</v>
      </c>
    </row>
    <row r="31" spans="1:2" ht="15">
      <c r="A31" s="129" t="s">
        <v>7906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363</v>
      </c>
      <c r="BB2" s="123" t="s">
        <v>404</v>
      </c>
      <c r="BC2" s="123" t="s">
        <v>405</v>
      </c>
      <c r="BD2" s="123" t="s">
        <v>406</v>
      </c>
      <c r="BE2" s="123" t="s">
        <v>407</v>
      </c>
      <c r="BF2" s="123" t="s">
        <v>408</v>
      </c>
      <c r="BG2" s="123" t="s">
        <v>409</v>
      </c>
      <c r="BH2" s="123" t="s">
        <v>410</v>
      </c>
      <c r="BI2" s="123" t="s">
        <v>411</v>
      </c>
      <c r="BJ2" s="123" t="s">
        <v>413</v>
      </c>
      <c r="BK2" s="123" t="s">
        <v>7885</v>
      </c>
      <c r="BL2" s="123" t="s">
        <v>7886</v>
      </c>
      <c r="BM2" s="123" t="s">
        <v>7887</v>
      </c>
      <c r="BN2" s="123" t="s">
        <v>7888</v>
      </c>
      <c r="BO2" s="123" t="s">
        <v>7889</v>
      </c>
      <c r="BP2" s="123" t="s">
        <v>7890</v>
      </c>
      <c r="BQ2" s="123" t="s">
        <v>7891</v>
      </c>
      <c r="BR2" s="123" t="s">
        <v>7897</v>
      </c>
      <c r="BS2" s="123" t="s">
        <v>7898</v>
      </c>
      <c r="BT2" s="123" t="s">
        <v>7903</v>
      </c>
      <c r="BU2" s="3"/>
      <c r="BV2" s="3"/>
    </row>
    <row r="3" spans="1:74" ht="15" customHeight="1">
      <c r="A3" s="50" t="s">
        <v>218</v>
      </c>
      <c r="B3" s="53"/>
      <c r="C3" s="53" t="s">
        <v>64</v>
      </c>
      <c r="D3" s="54">
        <v>100</v>
      </c>
      <c r="E3" s="55"/>
      <c r="F3" s="112" t="str">
        <f>HYPERLINK("http://pbs.twimg.com/profile_images/1144617531841421312/aPCbhqb9_normal.png")</f>
        <v>http://pbs.twimg.com/profile_images/1144617531841421312/aPCbhqb9_normal.png</v>
      </c>
      <c r="G3" s="53"/>
      <c r="H3" s="57" t="s">
        <v>218</v>
      </c>
      <c r="I3" s="56"/>
      <c r="J3" s="56" t="s">
        <v>159</v>
      </c>
      <c r="K3" s="114" t="s">
        <v>316</v>
      </c>
      <c r="L3" s="59">
        <v>1</v>
      </c>
      <c r="M3" s="60">
        <v>2531.6123046875</v>
      </c>
      <c r="N3" s="60">
        <v>1352.6607666015625</v>
      </c>
      <c r="O3" s="58"/>
      <c r="P3" s="61"/>
      <c r="Q3" s="61"/>
      <c r="R3" s="51"/>
      <c r="S3" s="51">
        <v>0</v>
      </c>
      <c r="T3" s="51">
        <v>1</v>
      </c>
      <c r="U3" s="52">
        <v>0</v>
      </c>
      <c r="V3" s="52">
        <v>1</v>
      </c>
      <c r="W3" s="52">
        <v>0</v>
      </c>
      <c r="X3" s="52">
        <v>0.999929</v>
      </c>
      <c r="Y3" s="52">
        <v>0</v>
      </c>
      <c r="Z3" s="52">
        <v>0</v>
      </c>
      <c r="AA3" s="62">
        <v>3</v>
      </c>
      <c r="AB3" s="62"/>
      <c r="AC3" s="63"/>
      <c r="AD3" s="83" t="s">
        <v>284</v>
      </c>
      <c r="AE3" s="91" t="s">
        <v>291</v>
      </c>
      <c r="AF3" s="83">
        <v>271</v>
      </c>
      <c r="AG3" s="83">
        <v>2098</v>
      </c>
      <c r="AH3" s="83">
        <v>4087</v>
      </c>
      <c r="AI3" s="83">
        <v>606</v>
      </c>
      <c r="AJ3" s="83"/>
      <c r="AK3" s="83" t="s">
        <v>299</v>
      </c>
      <c r="AL3" s="83" t="s">
        <v>307</v>
      </c>
      <c r="AM3" s="87" t="str">
        <f>HYPERLINK("https://t.co/K85jCOKBV5")</f>
        <v>https://t.co/K85jCOKBV5</v>
      </c>
      <c r="AN3" s="83"/>
      <c r="AO3" s="85">
        <v>41897.824594907404</v>
      </c>
      <c r="AP3" s="87" t="str">
        <f>HYPERLINK("https://pbs.twimg.com/profile_banners/2811815592/1570718650")</f>
        <v>https://pbs.twimg.com/profile_banners/2811815592/1570718650</v>
      </c>
      <c r="AQ3" s="83" t="b">
        <v>0</v>
      </c>
      <c r="AR3" s="83" t="b">
        <v>0</v>
      </c>
      <c r="AS3" s="83" t="b">
        <v>1</v>
      </c>
      <c r="AT3" s="83"/>
      <c r="AU3" s="83">
        <v>29</v>
      </c>
      <c r="AV3" s="87" t="str">
        <f>HYPERLINK("http://abs.twimg.com/images/themes/theme1/bg.png")</f>
        <v>http://abs.twimg.com/images/themes/theme1/bg.png</v>
      </c>
      <c r="AW3" s="83" t="b">
        <v>0</v>
      </c>
      <c r="AX3" s="83" t="s">
        <v>308</v>
      </c>
      <c r="AY3" s="87" t="str">
        <f>HYPERLINK("https://twitter.com/safeguard_cyber")</f>
        <v>https://twitter.com/safeguard_cyber</v>
      </c>
      <c r="AZ3" s="83" t="s">
        <v>66</v>
      </c>
      <c r="BA3" s="83" t="str">
        <f>REPLACE(INDEX(GroupVertices[Group],MATCH(Vertices[[#This Row],[Vertex]],GroupVertices[Vertex],0)),1,1,"")</f>
        <v>4</v>
      </c>
      <c r="BB3" s="51">
        <v>0</v>
      </c>
      <c r="BC3" s="52">
        <v>0</v>
      </c>
      <c r="BD3" s="51">
        <v>1</v>
      </c>
      <c r="BE3" s="52">
        <v>5</v>
      </c>
      <c r="BF3" s="51">
        <v>0</v>
      </c>
      <c r="BG3" s="52">
        <v>0</v>
      </c>
      <c r="BH3" s="51">
        <v>19</v>
      </c>
      <c r="BI3" s="52">
        <v>95</v>
      </c>
      <c r="BJ3" s="51">
        <v>20</v>
      </c>
      <c r="BK3" s="51" t="s">
        <v>7808</v>
      </c>
      <c r="BL3" s="51" t="s">
        <v>7808</v>
      </c>
      <c r="BM3" s="51" t="s">
        <v>232</v>
      </c>
      <c r="BN3" s="51" t="s">
        <v>232</v>
      </c>
      <c r="BO3" s="51" t="s">
        <v>236</v>
      </c>
      <c r="BP3" s="51" t="s">
        <v>236</v>
      </c>
      <c r="BQ3" s="127" t="s">
        <v>7892</v>
      </c>
      <c r="BR3" s="127" t="s">
        <v>7892</v>
      </c>
      <c r="BS3" s="127" t="s">
        <v>7899</v>
      </c>
      <c r="BT3" s="127" t="s">
        <v>7899</v>
      </c>
      <c r="BU3" s="3"/>
      <c r="BV3" s="3"/>
    </row>
    <row r="4" spans="1:77" ht="15">
      <c r="A4" s="14" t="s">
        <v>221</v>
      </c>
      <c r="B4" s="15"/>
      <c r="C4" s="15" t="s">
        <v>64</v>
      </c>
      <c r="D4" s="93">
        <v>100</v>
      </c>
      <c r="E4" s="79"/>
      <c r="F4" s="112" t="str">
        <f>HYPERLINK("http://pbs.twimg.com/profile_images/1273722893285814272/XUO3nITK_normal.png")</f>
        <v>http://pbs.twimg.com/profile_images/1273722893285814272/XUO3nITK_normal.png</v>
      </c>
      <c r="G4" s="15"/>
      <c r="H4" s="16" t="s">
        <v>221</v>
      </c>
      <c r="I4" s="67"/>
      <c r="J4" s="67" t="s">
        <v>159</v>
      </c>
      <c r="K4" s="114" t="s">
        <v>309</v>
      </c>
      <c r="L4" s="94">
        <v>1</v>
      </c>
      <c r="M4" s="95">
        <v>2531.6123046875</v>
      </c>
      <c r="N4" s="95">
        <v>3729.06787109375</v>
      </c>
      <c r="O4" s="78"/>
      <c r="P4" s="96"/>
      <c r="Q4" s="96"/>
      <c r="R4" s="97"/>
      <c r="S4" s="51">
        <v>1</v>
      </c>
      <c r="T4" s="51">
        <v>0</v>
      </c>
      <c r="U4" s="52">
        <v>0</v>
      </c>
      <c r="V4" s="52">
        <v>1</v>
      </c>
      <c r="W4" s="52">
        <v>0</v>
      </c>
      <c r="X4" s="52">
        <v>0.999929</v>
      </c>
      <c r="Y4" s="52">
        <v>0</v>
      </c>
      <c r="Z4" s="52">
        <v>0</v>
      </c>
      <c r="AA4" s="80">
        <v>4</v>
      </c>
      <c r="AB4" s="80"/>
      <c r="AC4" s="98"/>
      <c r="AD4" s="83" t="s">
        <v>277</v>
      </c>
      <c r="AE4" s="91" t="s">
        <v>285</v>
      </c>
      <c r="AF4" s="83">
        <v>777</v>
      </c>
      <c r="AG4" s="83">
        <v>49199</v>
      </c>
      <c r="AH4" s="83">
        <v>8100</v>
      </c>
      <c r="AI4" s="83">
        <v>4014</v>
      </c>
      <c r="AJ4" s="83"/>
      <c r="AK4" s="83" t="s">
        <v>292</v>
      </c>
      <c r="AL4" s="83" t="s">
        <v>300</v>
      </c>
      <c r="AM4" s="87" t="str">
        <f>HYPERLINK("http://t.co/ULWFfruGKw")</f>
        <v>http://t.co/ULWFfruGKw</v>
      </c>
      <c r="AN4" s="83"/>
      <c r="AO4" s="85">
        <v>40791.97090277778</v>
      </c>
      <c r="AP4" s="87" t="str">
        <f>HYPERLINK("https://pbs.twimg.com/profile_banners/368621253/1596825409")</f>
        <v>https://pbs.twimg.com/profile_banners/368621253/1596825409</v>
      </c>
      <c r="AQ4" s="83" t="b">
        <v>0</v>
      </c>
      <c r="AR4" s="83" t="b">
        <v>0</v>
      </c>
      <c r="AS4" s="83" t="b">
        <v>0</v>
      </c>
      <c r="AT4" s="83"/>
      <c r="AU4" s="83">
        <v>1075</v>
      </c>
      <c r="AV4" s="87" t="str">
        <f>HYPERLINK("http://abs.twimg.com/images/themes/theme9/bg.gif")</f>
        <v>http://abs.twimg.com/images/themes/theme9/bg.gif</v>
      </c>
      <c r="AW4" s="83" t="b">
        <v>1</v>
      </c>
      <c r="AX4" s="83" t="s">
        <v>308</v>
      </c>
      <c r="AY4" s="87" t="str">
        <f>HYPERLINK("https://twitter.com/crowdstrike")</f>
        <v>https://twitter.com/crowdstrike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HYPERLINK("http://pbs.twimg.com/profile_images/2371538286/xsh0em1x7tysfrljt7qc_normal.jpeg")</f>
        <v>http://pbs.twimg.com/profile_images/2371538286/xsh0em1x7tysfrljt7qc_normal.jpeg</v>
      </c>
      <c r="G5" s="15"/>
      <c r="H5" s="16" t="s">
        <v>214</v>
      </c>
      <c r="I5" s="67"/>
      <c r="J5" s="67" t="s">
        <v>159</v>
      </c>
      <c r="K5" s="114" t="s">
        <v>310</v>
      </c>
      <c r="L5" s="94">
        <v>1</v>
      </c>
      <c r="M5" s="95">
        <v>2531.6123046875</v>
      </c>
      <c r="N5" s="95">
        <v>6269.93212890625</v>
      </c>
      <c r="O5" s="78"/>
      <c r="P5" s="96"/>
      <c r="Q5" s="96"/>
      <c r="R5" s="97"/>
      <c r="S5" s="51">
        <v>0</v>
      </c>
      <c r="T5" s="51">
        <v>1</v>
      </c>
      <c r="U5" s="52">
        <v>0</v>
      </c>
      <c r="V5" s="52">
        <v>1</v>
      </c>
      <c r="W5" s="52">
        <v>0</v>
      </c>
      <c r="X5" s="52">
        <v>0.999929</v>
      </c>
      <c r="Y5" s="52">
        <v>0</v>
      </c>
      <c r="Z5" s="52">
        <v>0</v>
      </c>
      <c r="AA5" s="80">
        <v>5</v>
      </c>
      <c r="AB5" s="80"/>
      <c r="AC5" s="98"/>
      <c r="AD5" s="83" t="s">
        <v>278</v>
      </c>
      <c r="AE5" s="91" t="s">
        <v>286</v>
      </c>
      <c r="AF5" s="83">
        <v>909</v>
      </c>
      <c r="AG5" s="83">
        <v>2179</v>
      </c>
      <c r="AH5" s="83">
        <v>11844</v>
      </c>
      <c r="AI5" s="83">
        <v>3812</v>
      </c>
      <c r="AJ5" s="83"/>
      <c r="AK5" s="83" t="s">
        <v>293</v>
      </c>
      <c r="AL5" s="83" t="s">
        <v>301</v>
      </c>
      <c r="AM5" s="87" t="str">
        <f>HYPERLINK("http://t.co/Y49RPCs3U2")</f>
        <v>http://t.co/Y49RPCs3U2</v>
      </c>
      <c r="AN5" s="83"/>
      <c r="AO5" s="85">
        <v>39611.81203703704</v>
      </c>
      <c r="AP5" s="87" t="str">
        <f>HYPERLINK("https://pbs.twimg.com/profile_banners/15100154/1518484820")</f>
        <v>https://pbs.twimg.com/profile_banners/15100154/1518484820</v>
      </c>
      <c r="AQ5" s="83" t="b">
        <v>0</v>
      </c>
      <c r="AR5" s="83" t="b">
        <v>0</v>
      </c>
      <c r="AS5" s="83" t="b">
        <v>1</v>
      </c>
      <c r="AT5" s="83"/>
      <c r="AU5" s="83">
        <v>80</v>
      </c>
      <c r="AV5" s="87" t="str">
        <f>HYPERLINK("http://abs.twimg.com/images/themes/theme11/bg.gif")</f>
        <v>http://abs.twimg.com/images/themes/theme11/bg.gif</v>
      </c>
      <c r="AW5" s="83" t="b">
        <v>0</v>
      </c>
      <c r="AX5" s="83" t="s">
        <v>308</v>
      </c>
      <c r="AY5" s="87" t="str">
        <f>HYPERLINK("https://twitter.com/520eastbrands")</f>
        <v>https://twitter.com/520eastbrands</v>
      </c>
      <c r="AZ5" s="83" t="s">
        <v>66</v>
      </c>
      <c r="BA5" s="83" t="str">
        <f>REPLACE(INDEX(GroupVertices[Group],MATCH(Vertices[[#This Row],[Vertex]],GroupVertices[Vertex],0)),1,1,"")</f>
        <v>3</v>
      </c>
      <c r="BB5" s="51">
        <v>1</v>
      </c>
      <c r="BC5" s="52">
        <v>3.4482758620689653</v>
      </c>
      <c r="BD5" s="51">
        <v>0</v>
      </c>
      <c r="BE5" s="52">
        <v>0</v>
      </c>
      <c r="BF5" s="51">
        <v>0</v>
      </c>
      <c r="BG5" s="52">
        <v>0</v>
      </c>
      <c r="BH5" s="51">
        <v>28</v>
      </c>
      <c r="BI5" s="52">
        <v>96.55172413793103</v>
      </c>
      <c r="BJ5" s="51">
        <v>29</v>
      </c>
      <c r="BK5" s="51"/>
      <c r="BL5" s="51"/>
      <c r="BM5" s="51"/>
      <c r="BN5" s="51"/>
      <c r="BO5" s="51" t="s">
        <v>233</v>
      </c>
      <c r="BP5" s="51" t="s">
        <v>233</v>
      </c>
      <c r="BQ5" s="127" t="s">
        <v>7893</v>
      </c>
      <c r="BR5" s="127" t="s">
        <v>7893</v>
      </c>
      <c r="BS5" s="127" t="s">
        <v>7900</v>
      </c>
      <c r="BT5" s="127" t="s">
        <v>7900</v>
      </c>
      <c r="BU5" s="2"/>
      <c r="BV5" s="3"/>
      <c r="BW5" s="3"/>
      <c r="BX5" s="3"/>
      <c r="BY5" s="3"/>
    </row>
    <row r="6" spans="1:77" ht="15">
      <c r="A6" s="14" t="s">
        <v>219</v>
      </c>
      <c r="B6" s="15"/>
      <c r="C6" s="15" t="s">
        <v>64</v>
      </c>
      <c r="D6" s="93">
        <v>100</v>
      </c>
      <c r="E6" s="79"/>
      <c r="F6" s="112" t="str">
        <f>HYPERLINK("http://pbs.twimg.com/profile_images/971518376076984320/eQdX_nIQ_normal.jpg")</f>
        <v>http://pbs.twimg.com/profile_images/971518376076984320/eQdX_nIQ_normal.jpg</v>
      </c>
      <c r="G6" s="15"/>
      <c r="H6" s="16" t="s">
        <v>219</v>
      </c>
      <c r="I6" s="67"/>
      <c r="J6" s="67" t="s">
        <v>159</v>
      </c>
      <c r="K6" s="114" t="s">
        <v>311</v>
      </c>
      <c r="L6" s="94">
        <v>1</v>
      </c>
      <c r="M6" s="95">
        <v>2531.6123046875</v>
      </c>
      <c r="N6" s="95">
        <v>8646.3388671875</v>
      </c>
      <c r="O6" s="78"/>
      <c r="P6" s="96"/>
      <c r="Q6" s="96"/>
      <c r="R6" s="97"/>
      <c r="S6" s="51">
        <v>1</v>
      </c>
      <c r="T6" s="51">
        <v>0</v>
      </c>
      <c r="U6" s="52">
        <v>0</v>
      </c>
      <c r="V6" s="52">
        <v>1</v>
      </c>
      <c r="W6" s="52">
        <v>0</v>
      </c>
      <c r="X6" s="52">
        <v>0.999929</v>
      </c>
      <c r="Y6" s="52">
        <v>0</v>
      </c>
      <c r="Z6" s="52">
        <v>0</v>
      </c>
      <c r="AA6" s="80">
        <v>6</v>
      </c>
      <c r="AB6" s="80"/>
      <c r="AC6" s="98"/>
      <c r="AD6" s="83" t="s">
        <v>279</v>
      </c>
      <c r="AE6" s="91" t="s">
        <v>248</v>
      </c>
      <c r="AF6" s="83">
        <v>51819</v>
      </c>
      <c r="AG6" s="83">
        <v>82180</v>
      </c>
      <c r="AH6" s="83">
        <v>228000</v>
      </c>
      <c r="AI6" s="83">
        <v>178800</v>
      </c>
      <c r="AJ6" s="83"/>
      <c r="AK6" s="83" t="s">
        <v>294</v>
      </c>
      <c r="AL6" s="83" t="s">
        <v>302</v>
      </c>
      <c r="AM6" s="87" t="str">
        <f>HYPERLINK("http://www.madalynsklar.com")</f>
        <v>http://www.madalynsklar.com</v>
      </c>
      <c r="AN6" s="83"/>
      <c r="AO6" s="85">
        <v>39524.70877314815</v>
      </c>
      <c r="AP6" s="87" t="str">
        <f>HYPERLINK("https://pbs.twimg.com/profile_banners/14164297/1485550174")</f>
        <v>https://pbs.twimg.com/profile_banners/14164297/1485550174</v>
      </c>
      <c r="AQ6" s="83" t="b">
        <v>0</v>
      </c>
      <c r="AR6" s="83" t="b">
        <v>0</v>
      </c>
      <c r="AS6" s="83" t="b">
        <v>1</v>
      </c>
      <c r="AT6" s="83"/>
      <c r="AU6" s="83">
        <v>4682</v>
      </c>
      <c r="AV6" s="87" t="str">
        <f>HYPERLINK("http://abs.twimg.com/images/themes/theme14/bg.gif")</f>
        <v>http://abs.twimg.com/images/themes/theme14/bg.gif</v>
      </c>
      <c r="AW6" s="83" t="b">
        <v>0</v>
      </c>
      <c r="AX6" s="83" t="s">
        <v>308</v>
      </c>
      <c r="AY6" s="87" t="str">
        <f>HYPERLINK("https://twitter.com/madalynsklar")</f>
        <v>https://twitter.com/madalynsklar</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HYPERLINK("http://pbs.twimg.com/profile_images/807248812507090948/1eI3pQjC_normal.jpg")</f>
        <v>http://pbs.twimg.com/profile_images/807248812507090948/1eI3pQjC_normal.jpg</v>
      </c>
      <c r="G7" s="15"/>
      <c r="H7" s="16" t="s">
        <v>215</v>
      </c>
      <c r="I7" s="67"/>
      <c r="J7" s="67" t="s">
        <v>159</v>
      </c>
      <c r="K7" s="114" t="s">
        <v>312</v>
      </c>
      <c r="L7" s="94">
        <v>1</v>
      </c>
      <c r="M7" s="95">
        <v>7473.1806640625</v>
      </c>
      <c r="N7" s="95">
        <v>3729.06787109375</v>
      </c>
      <c r="O7" s="78"/>
      <c r="P7" s="96"/>
      <c r="Q7" s="96"/>
      <c r="R7" s="97"/>
      <c r="S7" s="51">
        <v>2</v>
      </c>
      <c r="T7" s="51">
        <v>1</v>
      </c>
      <c r="U7" s="52">
        <v>0</v>
      </c>
      <c r="V7" s="52">
        <v>1</v>
      </c>
      <c r="W7" s="52">
        <v>0.618033</v>
      </c>
      <c r="X7" s="52">
        <v>1.298152</v>
      </c>
      <c r="Y7" s="52">
        <v>0</v>
      </c>
      <c r="Z7" s="52">
        <v>0</v>
      </c>
      <c r="AA7" s="80">
        <v>7</v>
      </c>
      <c r="AB7" s="80"/>
      <c r="AC7" s="98"/>
      <c r="AD7" s="83" t="s">
        <v>280</v>
      </c>
      <c r="AE7" s="91" t="s">
        <v>287</v>
      </c>
      <c r="AF7" s="83">
        <v>4926</v>
      </c>
      <c r="AG7" s="83">
        <v>3191</v>
      </c>
      <c r="AH7" s="83">
        <v>7420</v>
      </c>
      <c r="AI7" s="83">
        <v>2785</v>
      </c>
      <c r="AJ7" s="83"/>
      <c r="AK7" s="83" t="s">
        <v>295</v>
      </c>
      <c r="AL7" s="83" t="s">
        <v>303</v>
      </c>
      <c r="AM7" s="87" t="str">
        <f>HYPERLINK("http://www.linkedin.com/in/jasonlmartin")</f>
        <v>http://www.linkedin.com/in/jasonlmartin</v>
      </c>
      <c r="AN7" s="83"/>
      <c r="AO7" s="85">
        <v>39752.71192129629</v>
      </c>
      <c r="AP7" s="87" t="str">
        <f>HYPERLINK("https://pbs.twimg.com/profile_banners/17088183/1449262582")</f>
        <v>https://pbs.twimg.com/profile_banners/17088183/1449262582</v>
      </c>
      <c r="AQ7" s="83" t="b">
        <v>0</v>
      </c>
      <c r="AR7" s="83" t="b">
        <v>0</v>
      </c>
      <c r="AS7" s="83" t="b">
        <v>0</v>
      </c>
      <c r="AT7" s="83"/>
      <c r="AU7" s="83">
        <v>352</v>
      </c>
      <c r="AV7" s="87" t="str">
        <f>HYPERLINK("http://abs.twimg.com/images/themes/theme1/bg.png")</f>
        <v>http://abs.twimg.com/images/themes/theme1/bg.png</v>
      </c>
      <c r="AW7" s="83" t="b">
        <v>0</v>
      </c>
      <c r="AX7" s="83" t="s">
        <v>308</v>
      </c>
      <c r="AY7" s="87" t="str">
        <f>HYPERLINK("https://twitter.com/martinjason")</f>
        <v>https://twitter.com/martinjason</v>
      </c>
      <c r="AZ7" s="83" t="s">
        <v>66</v>
      </c>
      <c r="BA7" s="83" t="str">
        <f>REPLACE(INDEX(GroupVertices[Group],MATCH(Vertices[[#This Row],[Vertex]],GroupVertices[Vertex],0)),1,1,"")</f>
        <v>2</v>
      </c>
      <c r="BB7" s="51">
        <v>0</v>
      </c>
      <c r="BC7" s="52">
        <v>0</v>
      </c>
      <c r="BD7" s="51">
        <v>0</v>
      </c>
      <c r="BE7" s="52">
        <v>0</v>
      </c>
      <c r="BF7" s="51">
        <v>0</v>
      </c>
      <c r="BG7" s="52">
        <v>0</v>
      </c>
      <c r="BH7" s="51">
        <v>19</v>
      </c>
      <c r="BI7" s="52">
        <v>100</v>
      </c>
      <c r="BJ7" s="51">
        <v>19</v>
      </c>
      <c r="BK7" s="51"/>
      <c r="BL7" s="51"/>
      <c r="BM7" s="51"/>
      <c r="BN7" s="51"/>
      <c r="BO7" s="51" t="s">
        <v>234</v>
      </c>
      <c r="BP7" s="51" t="s">
        <v>234</v>
      </c>
      <c r="BQ7" s="127" t="s">
        <v>7894</v>
      </c>
      <c r="BR7" s="127" t="s">
        <v>7894</v>
      </c>
      <c r="BS7" s="127" t="s">
        <v>7862</v>
      </c>
      <c r="BT7" s="127" t="s">
        <v>7862</v>
      </c>
      <c r="BU7" s="2"/>
      <c r="BV7" s="3"/>
      <c r="BW7" s="3"/>
      <c r="BX7" s="3"/>
      <c r="BY7" s="3"/>
    </row>
    <row r="8" spans="1:77" ht="15">
      <c r="A8" s="14" t="s">
        <v>216</v>
      </c>
      <c r="B8" s="15"/>
      <c r="C8" s="15" t="s">
        <v>64</v>
      </c>
      <c r="D8" s="93">
        <v>100</v>
      </c>
      <c r="E8" s="79"/>
      <c r="F8" s="112" t="str">
        <f>HYPERLINK("http://pbs.twimg.com/profile_images/1185931360164294656/bH2MOwxl_normal.jpg")</f>
        <v>http://pbs.twimg.com/profile_images/1185931360164294656/bH2MOwxl_normal.jpg</v>
      </c>
      <c r="G8" s="15"/>
      <c r="H8" s="16" t="s">
        <v>216</v>
      </c>
      <c r="I8" s="67"/>
      <c r="J8" s="67" t="s">
        <v>159</v>
      </c>
      <c r="K8" s="114" t="s">
        <v>313</v>
      </c>
      <c r="L8" s="94">
        <v>1</v>
      </c>
      <c r="M8" s="95">
        <v>7473.1806640625</v>
      </c>
      <c r="N8" s="95">
        <v>1352.6607666015625</v>
      </c>
      <c r="O8" s="78"/>
      <c r="P8" s="96"/>
      <c r="Q8" s="96"/>
      <c r="R8" s="97"/>
      <c r="S8" s="51">
        <v>0</v>
      </c>
      <c r="T8" s="51">
        <v>1</v>
      </c>
      <c r="U8" s="52">
        <v>0</v>
      </c>
      <c r="V8" s="52">
        <v>1</v>
      </c>
      <c r="W8" s="52">
        <v>0.381966</v>
      </c>
      <c r="X8" s="52">
        <v>0.701707</v>
      </c>
      <c r="Y8" s="52">
        <v>0</v>
      </c>
      <c r="Z8" s="52">
        <v>0</v>
      </c>
      <c r="AA8" s="80">
        <v>8</v>
      </c>
      <c r="AB8" s="80"/>
      <c r="AC8" s="98"/>
      <c r="AD8" s="83" t="s">
        <v>281</v>
      </c>
      <c r="AE8" s="91" t="s">
        <v>288</v>
      </c>
      <c r="AF8" s="83">
        <v>1987</v>
      </c>
      <c r="AG8" s="83">
        <v>1994</v>
      </c>
      <c r="AH8" s="83">
        <v>104252</v>
      </c>
      <c r="AI8" s="83">
        <v>25163</v>
      </c>
      <c r="AJ8" s="83"/>
      <c r="AK8" s="83" t="s">
        <v>296</v>
      </c>
      <c r="AL8" s="83" t="s">
        <v>304</v>
      </c>
      <c r="AM8" s="87" t="str">
        <f>HYPERLINK("https://t.co/2Qo6z84HpA")</f>
        <v>https://t.co/2Qo6z84HpA</v>
      </c>
      <c r="AN8" s="83"/>
      <c r="AO8" s="85">
        <v>39852.17451388889</v>
      </c>
      <c r="AP8" s="87" t="str">
        <f>HYPERLINK("https://pbs.twimg.com/profile_banners/20350290/1485618251")</f>
        <v>https://pbs.twimg.com/profile_banners/20350290/1485618251</v>
      </c>
      <c r="AQ8" s="83" t="b">
        <v>0</v>
      </c>
      <c r="AR8" s="83" t="b">
        <v>0</v>
      </c>
      <c r="AS8" s="83" t="b">
        <v>1</v>
      </c>
      <c r="AT8" s="83"/>
      <c r="AU8" s="83">
        <v>199</v>
      </c>
      <c r="AV8" s="87" t="str">
        <f>HYPERLINK("http://abs.twimg.com/images/themes/theme1/bg.png")</f>
        <v>http://abs.twimg.com/images/themes/theme1/bg.png</v>
      </c>
      <c r="AW8" s="83" t="b">
        <v>0</v>
      </c>
      <c r="AX8" s="83" t="s">
        <v>308</v>
      </c>
      <c r="AY8" s="87" t="str">
        <f>HYPERLINK("https://twitter.com/krdragon")</f>
        <v>https://twitter.com/krdragon</v>
      </c>
      <c r="AZ8" s="83" t="s">
        <v>66</v>
      </c>
      <c r="BA8" s="83" t="str">
        <f>REPLACE(INDEX(GroupVertices[Group],MATCH(Vertices[[#This Row],[Vertex]],GroupVertices[Vertex],0)),1,1,"")</f>
        <v>2</v>
      </c>
      <c r="BB8" s="51">
        <v>0</v>
      </c>
      <c r="BC8" s="52">
        <v>0</v>
      </c>
      <c r="BD8" s="51">
        <v>0</v>
      </c>
      <c r="BE8" s="52">
        <v>0</v>
      </c>
      <c r="BF8" s="51">
        <v>0</v>
      </c>
      <c r="BG8" s="52">
        <v>0</v>
      </c>
      <c r="BH8" s="51">
        <v>21</v>
      </c>
      <c r="BI8" s="52">
        <v>100</v>
      </c>
      <c r="BJ8" s="51">
        <v>21</v>
      </c>
      <c r="BK8" s="51"/>
      <c r="BL8" s="51"/>
      <c r="BM8" s="51"/>
      <c r="BN8" s="51"/>
      <c r="BO8" s="51" t="s">
        <v>234</v>
      </c>
      <c r="BP8" s="51" t="s">
        <v>234</v>
      </c>
      <c r="BQ8" s="127" t="s">
        <v>7895</v>
      </c>
      <c r="BR8" s="127" t="s">
        <v>7895</v>
      </c>
      <c r="BS8" s="127" t="s">
        <v>7901</v>
      </c>
      <c r="BT8" s="127" t="s">
        <v>7901</v>
      </c>
      <c r="BU8" s="2"/>
      <c r="BV8" s="3"/>
      <c r="BW8" s="3"/>
      <c r="BX8" s="3"/>
      <c r="BY8" s="3"/>
    </row>
    <row r="9" spans="1:77" ht="15">
      <c r="A9" s="14" t="s">
        <v>217</v>
      </c>
      <c r="B9" s="15"/>
      <c r="C9" s="15" t="s">
        <v>64</v>
      </c>
      <c r="D9" s="93">
        <v>100</v>
      </c>
      <c r="E9" s="79"/>
      <c r="F9" s="112" t="str">
        <f>HYPERLINK("http://pbs.twimg.com/profile_images/534775239129829376/TgE31hPA_normal.jpeg")</f>
        <v>http://pbs.twimg.com/profile_images/534775239129829376/TgE31hPA_normal.jpeg</v>
      </c>
      <c r="G9" s="15"/>
      <c r="H9" s="16" t="s">
        <v>217</v>
      </c>
      <c r="I9" s="67"/>
      <c r="J9" s="67" t="s">
        <v>159</v>
      </c>
      <c r="K9" s="114" t="s">
        <v>314</v>
      </c>
      <c r="L9" s="94">
        <v>1</v>
      </c>
      <c r="M9" s="95">
        <v>7473.1806640625</v>
      </c>
      <c r="N9" s="95">
        <v>6269.93212890625</v>
      </c>
      <c r="O9" s="78"/>
      <c r="P9" s="96"/>
      <c r="Q9" s="96"/>
      <c r="R9" s="97"/>
      <c r="S9" s="51">
        <v>0</v>
      </c>
      <c r="T9" s="51">
        <v>1</v>
      </c>
      <c r="U9" s="52">
        <v>0</v>
      </c>
      <c r="V9" s="52">
        <v>1</v>
      </c>
      <c r="W9" s="52">
        <v>0</v>
      </c>
      <c r="X9" s="52">
        <v>0.999929</v>
      </c>
      <c r="Y9" s="52">
        <v>0</v>
      </c>
      <c r="Z9" s="52">
        <v>0</v>
      </c>
      <c r="AA9" s="80">
        <v>9</v>
      </c>
      <c r="AB9" s="80"/>
      <c r="AC9" s="98"/>
      <c r="AD9" s="83" t="s">
        <v>282</v>
      </c>
      <c r="AE9" s="91" t="s">
        <v>289</v>
      </c>
      <c r="AF9" s="83">
        <v>7938</v>
      </c>
      <c r="AG9" s="83">
        <v>10473</v>
      </c>
      <c r="AH9" s="83">
        <v>10278</v>
      </c>
      <c r="AI9" s="83">
        <v>984</v>
      </c>
      <c r="AJ9" s="83"/>
      <c r="AK9" s="83" t="s">
        <v>297</v>
      </c>
      <c r="AL9" s="83" t="s">
        <v>305</v>
      </c>
      <c r="AM9" s="87" t="str">
        <f>HYPERLINK("https://t.co/0B28EF2Pe1")</f>
        <v>https://t.co/0B28EF2Pe1</v>
      </c>
      <c r="AN9" s="83"/>
      <c r="AO9" s="85">
        <v>39917.6394212963</v>
      </c>
      <c r="AP9" s="87" t="str">
        <f>HYPERLINK("https://pbs.twimg.com/profile_banners/31144866/1485807414")</f>
        <v>https://pbs.twimg.com/profile_banners/31144866/1485807414</v>
      </c>
      <c r="AQ9" s="83" t="b">
        <v>0</v>
      </c>
      <c r="AR9" s="83" t="b">
        <v>0</v>
      </c>
      <c r="AS9" s="83" t="b">
        <v>0</v>
      </c>
      <c r="AT9" s="83"/>
      <c r="AU9" s="83">
        <v>332</v>
      </c>
      <c r="AV9" s="87" t="str">
        <f>HYPERLINK("http://abs.twimg.com/images/themes/theme6/bg.gif")</f>
        <v>http://abs.twimg.com/images/themes/theme6/bg.gif</v>
      </c>
      <c r="AW9" s="83" t="b">
        <v>0</v>
      </c>
      <c r="AX9" s="83" t="s">
        <v>308</v>
      </c>
      <c r="AY9" s="87" t="str">
        <f>HYPERLINK("https://twitter.com/susanhash")</f>
        <v>https://twitter.com/susanhash</v>
      </c>
      <c r="AZ9" s="83" t="s">
        <v>66</v>
      </c>
      <c r="BA9" s="83" t="str">
        <f>REPLACE(INDEX(GroupVertices[Group],MATCH(Vertices[[#This Row],[Vertex]],GroupVertices[Vertex],0)),1,1,"")</f>
        <v>1</v>
      </c>
      <c r="BB9" s="51">
        <v>0</v>
      </c>
      <c r="BC9" s="52">
        <v>0</v>
      </c>
      <c r="BD9" s="51">
        <v>1</v>
      </c>
      <c r="BE9" s="52">
        <v>3.125</v>
      </c>
      <c r="BF9" s="51">
        <v>0</v>
      </c>
      <c r="BG9" s="52">
        <v>0</v>
      </c>
      <c r="BH9" s="51">
        <v>31</v>
      </c>
      <c r="BI9" s="52">
        <v>96.875</v>
      </c>
      <c r="BJ9" s="51">
        <v>32</v>
      </c>
      <c r="BK9" s="51" t="s">
        <v>7807</v>
      </c>
      <c r="BL9" s="51" t="s">
        <v>7807</v>
      </c>
      <c r="BM9" s="51" t="s">
        <v>231</v>
      </c>
      <c r="BN9" s="51" t="s">
        <v>231</v>
      </c>
      <c r="BO9" s="51" t="s">
        <v>7838</v>
      </c>
      <c r="BP9" s="51" t="s">
        <v>7838</v>
      </c>
      <c r="BQ9" s="127" t="s">
        <v>7896</v>
      </c>
      <c r="BR9" s="127" t="s">
        <v>7896</v>
      </c>
      <c r="BS9" s="127" t="s">
        <v>7902</v>
      </c>
      <c r="BT9" s="127" t="s">
        <v>7902</v>
      </c>
      <c r="BU9" s="2"/>
      <c r="BV9" s="3"/>
      <c r="BW9" s="3"/>
      <c r="BX9" s="3"/>
      <c r="BY9" s="3"/>
    </row>
    <row r="10" spans="1:77" ht="15">
      <c r="A10" s="99" t="s">
        <v>220</v>
      </c>
      <c r="B10" s="100"/>
      <c r="C10" s="100" t="s">
        <v>64</v>
      </c>
      <c r="D10" s="101">
        <v>100</v>
      </c>
      <c r="E10" s="102"/>
      <c r="F10" s="113" t="str">
        <f>HYPERLINK("http://pbs.twimg.com/profile_images/1133164046/Paul_Stockford_normal.JPG")</f>
        <v>http://pbs.twimg.com/profile_images/1133164046/Paul_Stockford_normal.JPG</v>
      </c>
      <c r="G10" s="100"/>
      <c r="H10" s="103" t="s">
        <v>220</v>
      </c>
      <c r="I10" s="104"/>
      <c r="J10" s="104" t="s">
        <v>159</v>
      </c>
      <c r="K10" s="115" t="s">
        <v>315</v>
      </c>
      <c r="L10" s="105">
        <v>1</v>
      </c>
      <c r="M10" s="106">
        <v>7473.1806640625</v>
      </c>
      <c r="N10" s="106">
        <v>8646.3388671875</v>
      </c>
      <c r="O10" s="107"/>
      <c r="P10" s="108"/>
      <c r="Q10" s="108"/>
      <c r="R10" s="109"/>
      <c r="S10" s="51">
        <v>1</v>
      </c>
      <c r="T10" s="51">
        <v>0</v>
      </c>
      <c r="U10" s="52">
        <v>0</v>
      </c>
      <c r="V10" s="52">
        <v>1</v>
      </c>
      <c r="W10" s="52">
        <v>0</v>
      </c>
      <c r="X10" s="52">
        <v>0.999929</v>
      </c>
      <c r="Y10" s="52">
        <v>0</v>
      </c>
      <c r="Z10" s="52">
        <v>0</v>
      </c>
      <c r="AA10" s="110">
        <v>10</v>
      </c>
      <c r="AB10" s="110"/>
      <c r="AC10" s="111"/>
      <c r="AD10" s="83" t="s">
        <v>283</v>
      </c>
      <c r="AE10" s="91" t="s">
        <v>290</v>
      </c>
      <c r="AF10" s="83">
        <v>266</v>
      </c>
      <c r="AG10" s="83">
        <v>2104</v>
      </c>
      <c r="AH10" s="83">
        <v>3287</v>
      </c>
      <c r="AI10" s="83">
        <v>766</v>
      </c>
      <c r="AJ10" s="83"/>
      <c r="AK10" s="83" t="s">
        <v>298</v>
      </c>
      <c r="AL10" s="83" t="s">
        <v>306</v>
      </c>
      <c r="AM10" s="87" t="str">
        <f>HYPERLINK("https://t.co/jFutxUJ5Rq")</f>
        <v>https://t.co/jFutxUJ5Rq</v>
      </c>
      <c r="AN10" s="83"/>
      <c r="AO10" s="85">
        <v>40449.67417824074</v>
      </c>
      <c r="AP10" s="83"/>
      <c r="AQ10" s="83" t="b">
        <v>1</v>
      </c>
      <c r="AR10" s="83" t="b">
        <v>0</v>
      </c>
      <c r="AS10" s="83" t="b">
        <v>1</v>
      </c>
      <c r="AT10" s="83"/>
      <c r="AU10" s="83">
        <v>137</v>
      </c>
      <c r="AV10" s="87" t="str">
        <f>HYPERLINK("http://abs.twimg.com/images/themes/theme1/bg.png")</f>
        <v>http://abs.twimg.com/images/themes/theme1/bg.png</v>
      </c>
      <c r="AW10" s="83" t="b">
        <v>0</v>
      </c>
      <c r="AX10" s="83" t="s">
        <v>308</v>
      </c>
      <c r="AY10" s="87" t="str">
        <f>HYPERLINK("https://twitter.com/paulstockford")</f>
        <v>https://twitter.com/paulstockford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7818</v>
      </c>
      <c r="AI2" s="13" t="s">
        <v>7824</v>
      </c>
      <c r="AJ2" s="13" t="s">
        <v>7837</v>
      </c>
      <c r="AK2" s="13" t="s">
        <v>7844</v>
      </c>
      <c r="AL2" s="13" t="s">
        <v>7861</v>
      </c>
      <c r="AM2" s="13" t="s">
        <v>7873</v>
      </c>
      <c r="AN2" s="13" t="s">
        <v>7874</v>
      </c>
      <c r="AO2" s="13" t="s">
        <v>7880</v>
      </c>
    </row>
    <row r="3" spans="1:41" ht="15">
      <c r="A3" s="82" t="s">
        <v>355</v>
      </c>
      <c r="B3" s="119" t="s">
        <v>359</v>
      </c>
      <c r="C3" s="119" t="s">
        <v>56</v>
      </c>
      <c r="D3" s="117"/>
      <c r="E3" s="15"/>
      <c r="F3" s="16" t="s">
        <v>355</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1</v>
      </c>
      <c r="AB3" s="52">
        <v>3.125</v>
      </c>
      <c r="AC3" s="51">
        <v>0</v>
      </c>
      <c r="AD3" s="52">
        <v>0</v>
      </c>
      <c r="AE3" s="51">
        <v>31</v>
      </c>
      <c r="AF3" s="52">
        <v>96.875</v>
      </c>
      <c r="AG3" s="51">
        <v>32</v>
      </c>
      <c r="AH3" s="83" t="s">
        <v>7807</v>
      </c>
      <c r="AI3" s="83" t="s">
        <v>231</v>
      </c>
      <c r="AJ3" s="83" t="s">
        <v>7838</v>
      </c>
      <c r="AK3" s="91" t="s">
        <v>249</v>
      </c>
      <c r="AL3" s="91" t="s">
        <v>249</v>
      </c>
      <c r="AM3" s="91"/>
      <c r="AN3" s="91" t="s">
        <v>220</v>
      </c>
      <c r="AO3" s="91" t="s">
        <v>7881</v>
      </c>
    </row>
    <row r="4" spans="1:41" ht="15">
      <c r="A4" s="82" t="s">
        <v>356</v>
      </c>
      <c r="B4" s="119" t="s">
        <v>360</v>
      </c>
      <c r="C4" s="119" t="s">
        <v>56</v>
      </c>
      <c r="D4" s="117"/>
      <c r="E4" s="15"/>
      <c r="F4" s="16" t="s">
        <v>7908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40</v>
      </c>
      <c r="AF4" s="52">
        <v>100</v>
      </c>
      <c r="AG4" s="51">
        <v>40</v>
      </c>
      <c r="AH4" s="83"/>
      <c r="AI4" s="83"/>
      <c r="AJ4" s="83" t="s">
        <v>234</v>
      </c>
      <c r="AK4" s="91" t="s">
        <v>7845</v>
      </c>
      <c r="AL4" s="91" t="s">
        <v>7862</v>
      </c>
      <c r="AM4" s="91"/>
      <c r="AN4" s="91" t="s">
        <v>215</v>
      </c>
      <c r="AO4" s="91" t="s">
        <v>7882</v>
      </c>
    </row>
    <row r="5" spans="1:41" ht="15">
      <c r="A5" s="82" t="s">
        <v>357</v>
      </c>
      <c r="B5" s="119" t="s">
        <v>361</v>
      </c>
      <c r="C5" s="119" t="s">
        <v>56</v>
      </c>
      <c r="D5" s="117"/>
      <c r="E5" s="15"/>
      <c r="F5" s="16" t="s">
        <v>7909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3.4482758620689653</v>
      </c>
      <c r="AA5" s="51">
        <v>0</v>
      </c>
      <c r="AB5" s="52">
        <v>0</v>
      </c>
      <c r="AC5" s="51">
        <v>0</v>
      </c>
      <c r="AD5" s="52">
        <v>0</v>
      </c>
      <c r="AE5" s="51">
        <v>28</v>
      </c>
      <c r="AF5" s="52">
        <v>96.55172413793103</v>
      </c>
      <c r="AG5" s="51">
        <v>29</v>
      </c>
      <c r="AH5" s="83"/>
      <c r="AI5" s="83"/>
      <c r="AJ5" s="83" t="s">
        <v>233</v>
      </c>
      <c r="AK5" s="91" t="s">
        <v>376</v>
      </c>
      <c r="AL5" s="91" t="s">
        <v>7856</v>
      </c>
      <c r="AM5" s="91" t="s">
        <v>219</v>
      </c>
      <c r="AN5" s="91"/>
      <c r="AO5" s="91" t="s">
        <v>7883</v>
      </c>
    </row>
    <row r="6" spans="1:41" ht="15">
      <c r="A6" s="82" t="s">
        <v>358</v>
      </c>
      <c r="B6" s="119" t="s">
        <v>362</v>
      </c>
      <c r="C6" s="119" t="s">
        <v>56</v>
      </c>
      <c r="D6" s="117"/>
      <c r="E6" s="15"/>
      <c r="F6" s="16" t="s">
        <v>358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1</v>
      </c>
      <c r="AB6" s="52">
        <v>5</v>
      </c>
      <c r="AC6" s="51">
        <v>0</v>
      </c>
      <c r="AD6" s="52">
        <v>0</v>
      </c>
      <c r="AE6" s="51">
        <v>19</v>
      </c>
      <c r="AF6" s="52">
        <v>95</v>
      </c>
      <c r="AG6" s="51">
        <v>20</v>
      </c>
      <c r="AH6" s="83" t="s">
        <v>7808</v>
      </c>
      <c r="AI6" s="83" t="s">
        <v>232</v>
      </c>
      <c r="AJ6" s="83" t="s">
        <v>236</v>
      </c>
      <c r="AK6" s="91" t="s">
        <v>249</v>
      </c>
      <c r="AL6" s="91" t="s">
        <v>249</v>
      </c>
      <c r="AM6" s="91"/>
      <c r="AN6" s="91" t="s">
        <v>221</v>
      </c>
      <c r="AO6" s="91"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217</v>
      </c>
      <c r="C2" s="83">
        <f>VLOOKUP(GroupVertices[[#This Row],[Vertex]],Vertices[],MATCH("ID",Vertices[[#Headers],[Vertex]:[Top Word Pairs in Tweet by Salience]],0),FALSE)</f>
        <v>9</v>
      </c>
    </row>
    <row r="3" spans="1:3" ht="15">
      <c r="A3" s="84" t="s">
        <v>355</v>
      </c>
      <c r="B3" s="91" t="s">
        <v>220</v>
      </c>
      <c r="C3" s="83">
        <f>VLOOKUP(GroupVertices[[#This Row],[Vertex]],Vertices[],MATCH("ID",Vertices[[#Headers],[Vertex]:[Top Word Pairs in Tweet by Salience]],0),FALSE)</f>
        <v>10</v>
      </c>
    </row>
    <row r="4" spans="1:3" ht="15">
      <c r="A4" s="84" t="s">
        <v>356</v>
      </c>
      <c r="B4" s="91" t="s">
        <v>216</v>
      </c>
      <c r="C4" s="83">
        <f>VLOOKUP(GroupVertices[[#This Row],[Vertex]],Vertices[],MATCH("ID",Vertices[[#Headers],[Vertex]:[Top Word Pairs in Tweet by Salience]],0),FALSE)</f>
        <v>8</v>
      </c>
    </row>
    <row r="5" spans="1:3" ht="15">
      <c r="A5" s="84" t="s">
        <v>356</v>
      </c>
      <c r="B5" s="91" t="s">
        <v>215</v>
      </c>
      <c r="C5" s="83">
        <f>VLOOKUP(GroupVertices[[#This Row],[Vertex]],Vertices[],MATCH("ID",Vertices[[#Headers],[Vertex]:[Top Word Pairs in Tweet by Salience]],0),FALSE)</f>
        <v>7</v>
      </c>
    </row>
    <row r="6" spans="1:3" ht="15">
      <c r="A6" s="84" t="s">
        <v>357</v>
      </c>
      <c r="B6" s="91" t="s">
        <v>214</v>
      </c>
      <c r="C6" s="83">
        <f>VLOOKUP(GroupVertices[[#This Row],[Vertex]],Vertices[],MATCH("ID",Vertices[[#Headers],[Vertex]:[Top Word Pairs in Tweet by Salience]],0),FALSE)</f>
        <v>5</v>
      </c>
    </row>
    <row r="7" spans="1:3" ht="15">
      <c r="A7" s="84" t="s">
        <v>357</v>
      </c>
      <c r="B7" s="91" t="s">
        <v>219</v>
      </c>
      <c r="C7" s="83">
        <f>VLOOKUP(GroupVertices[[#This Row],[Vertex]],Vertices[],MATCH("ID",Vertices[[#Headers],[Vertex]:[Top Word Pairs in Tweet by Salience]],0),FALSE)</f>
        <v>6</v>
      </c>
    </row>
    <row r="8" spans="1:3" ht="15">
      <c r="A8" s="84" t="s">
        <v>358</v>
      </c>
      <c r="B8" s="91" t="s">
        <v>218</v>
      </c>
      <c r="C8" s="83">
        <f>VLOOKUP(GroupVertices[[#This Row],[Vertex]],Vertices[],MATCH("ID",Vertices[[#Headers],[Vertex]:[Top Word Pairs in Tweet by Salience]],0),FALSE)</f>
        <v>3</v>
      </c>
    </row>
    <row r="9" spans="1:3" ht="15">
      <c r="A9" s="84" t="s">
        <v>358</v>
      </c>
      <c r="B9" s="91"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317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0.01817744117647059</v>
      </c>
      <c r="O3" s="42">
        <f>COUNTIF(Vertices[Eigenvector Centrality],"&gt;= "&amp;N3)-COUNTIF(Vertices[Eigenvector Centrality],"&gt;="&amp;N4)</f>
        <v>0</v>
      </c>
      <c r="P3" s="41">
        <f aca="true" t="shared" si="7" ref="P3:P35">P2+($P$36-$P$2)/BinDivisor</f>
        <v>0.7192495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0.03635488235294118</v>
      </c>
      <c r="O4" s="40">
        <f>COUNTIF(Vertices[Eigenvector Centrality],"&gt;= "&amp;N4)-COUNTIF(Vertices[Eigenvector Centrality],"&gt;="&amp;N5)</f>
        <v>0</v>
      </c>
      <c r="P4" s="39">
        <f t="shared" si="7"/>
        <v>0.736792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0.05453232352941177</v>
      </c>
      <c r="O5" s="42">
        <f>COUNTIF(Vertices[Eigenvector Centrality],"&gt;= "&amp;N5)-COUNTIF(Vertices[Eigenvector Centrality],"&gt;="&amp;N6)</f>
        <v>0</v>
      </c>
      <c r="P5" s="41">
        <f t="shared" si="7"/>
        <v>0.7543345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0.07270976470588236</v>
      </c>
      <c r="O6" s="40">
        <f>COUNTIF(Vertices[Eigenvector Centrality],"&gt;= "&amp;N6)-COUNTIF(Vertices[Eigenvector Centrality],"&gt;="&amp;N7)</f>
        <v>0</v>
      </c>
      <c r="P6" s="39">
        <f t="shared" si="7"/>
        <v>0.771877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0.09088720588235295</v>
      </c>
      <c r="O7" s="42">
        <f>COUNTIF(Vertices[Eigenvector Centrality],"&gt;= "&amp;N7)-COUNTIF(Vertices[Eigenvector Centrality],"&gt;="&amp;N8)</f>
        <v>0</v>
      </c>
      <c r="P7" s="41">
        <f t="shared" si="7"/>
        <v>0.7894195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0.10906464705882354</v>
      </c>
      <c r="O8" s="40">
        <f>COUNTIF(Vertices[Eigenvector Centrality],"&gt;= "&amp;N8)-COUNTIF(Vertices[Eigenvector Centrality],"&gt;="&amp;N9)</f>
        <v>0</v>
      </c>
      <c r="P8" s="39">
        <f t="shared" si="7"/>
        <v>0.8069620000000001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0.12724208823529415</v>
      </c>
      <c r="O9" s="42">
        <f>COUNTIF(Vertices[Eigenvector Centrality],"&gt;= "&amp;N9)-COUNTIF(Vertices[Eigenvector Centrality],"&gt;="&amp;N10)</f>
        <v>0</v>
      </c>
      <c r="P9" s="41">
        <f t="shared" si="7"/>
        <v>0.8245045000000001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0.14541952941176473</v>
      </c>
      <c r="O10" s="40">
        <f>COUNTIF(Vertices[Eigenvector Centrality],"&gt;= "&amp;N10)-COUNTIF(Vertices[Eigenvector Centrality],"&gt;="&amp;N11)</f>
        <v>0</v>
      </c>
      <c r="P10" s="39">
        <f t="shared" si="7"/>
        <v>0.8420470000000001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0.1635969705882353</v>
      </c>
      <c r="O11" s="42">
        <f>COUNTIF(Vertices[Eigenvector Centrality],"&gt;= "&amp;N11)-COUNTIF(Vertices[Eigenvector Centrality],"&gt;="&amp;N12)</f>
        <v>0</v>
      </c>
      <c r="P11" s="41">
        <f t="shared" si="7"/>
        <v>0.8595895000000001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0.18177441176470588</v>
      </c>
      <c r="O12" s="40">
        <f>COUNTIF(Vertices[Eigenvector Centrality],"&gt;= "&amp;N12)-COUNTIF(Vertices[Eigenvector Centrality],"&gt;="&amp;N13)</f>
        <v>0</v>
      </c>
      <c r="P12" s="39">
        <f t="shared" si="7"/>
        <v>0.8771320000000001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0.19995185294117646</v>
      </c>
      <c r="O13" s="42">
        <f>COUNTIF(Vertices[Eigenvector Centrality],"&gt;= "&amp;N13)-COUNTIF(Vertices[Eigenvector Centrality],"&gt;="&amp;N14)</f>
        <v>0</v>
      </c>
      <c r="P13" s="41">
        <f t="shared" si="7"/>
        <v>0.8946745000000002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0.21812929411764703</v>
      </c>
      <c r="O14" s="40">
        <f>COUNTIF(Vertices[Eigenvector Centrality],"&gt;= "&amp;N14)-COUNTIF(Vertices[Eigenvector Centrality],"&gt;="&amp;N15)</f>
        <v>0</v>
      </c>
      <c r="P14" s="39">
        <f t="shared" si="7"/>
        <v>0.9122170000000002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0.2363067352941176</v>
      </c>
      <c r="O15" s="42">
        <f>COUNTIF(Vertices[Eigenvector Centrality],"&gt;= "&amp;N15)-COUNTIF(Vertices[Eigenvector Centrality],"&gt;="&amp;N16)</f>
        <v>0</v>
      </c>
      <c r="P15" s="41">
        <f t="shared" si="7"/>
        <v>0.9297595000000002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222</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0.2544841764705882</v>
      </c>
      <c r="O16" s="40">
        <f>COUNTIF(Vertices[Eigenvector Centrality],"&gt;= "&amp;N16)-COUNTIF(Vertices[Eigenvector Centrality],"&gt;="&amp;N17)</f>
        <v>0</v>
      </c>
      <c r="P16" s="39">
        <f t="shared" si="7"/>
        <v>0.9473020000000002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0.27266161764705876</v>
      </c>
      <c r="O17" s="42">
        <f>COUNTIF(Vertices[Eigenvector Centrality],"&gt;= "&amp;N17)-COUNTIF(Vertices[Eigenvector Centrality],"&gt;="&amp;N18)</f>
        <v>0</v>
      </c>
      <c r="P17" s="41">
        <f t="shared" si="7"/>
        <v>0.9648445000000002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0.29083905882352934</v>
      </c>
      <c r="O18" s="40">
        <f>COUNTIF(Vertices[Eigenvector Centrality],"&gt;= "&amp;N18)-COUNTIF(Vertices[Eigenvector Centrality],"&gt;="&amp;N19)</f>
        <v>0</v>
      </c>
      <c r="P18" s="39">
        <f t="shared" si="7"/>
        <v>0.9823870000000002</v>
      </c>
      <c r="Q18" s="40">
        <f>COUNTIF(Vertices[PageRank],"&gt;= "&amp;P18)-COUNTIF(Vertices[PageRank],"&gt;="&amp;P19)</f>
        <v>6</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0.3090164999999999</v>
      </c>
      <c r="O19" s="42">
        <f>COUNTIF(Vertices[Eigenvector Centrality],"&gt;= "&amp;N19)-COUNTIF(Vertices[Eigenvector Centrality],"&gt;="&amp;N20)</f>
        <v>0</v>
      </c>
      <c r="P19" s="41">
        <f t="shared" si="7"/>
        <v>0.9999295000000002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0.3271939411764705</v>
      </c>
      <c r="O20" s="40">
        <f>COUNTIF(Vertices[Eigenvector Centrality],"&gt;= "&amp;N20)-COUNTIF(Vertices[Eigenvector Centrality],"&gt;="&amp;N21)</f>
        <v>0</v>
      </c>
      <c r="P20" s="39">
        <f t="shared" si="7"/>
        <v>1.0174720000000002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0.34537138235294107</v>
      </c>
      <c r="O21" s="42">
        <f>COUNTIF(Vertices[Eigenvector Centrality],"&gt;= "&amp;N21)-COUNTIF(Vertices[Eigenvector Centrality],"&gt;="&amp;N22)</f>
        <v>0</v>
      </c>
      <c r="P21" s="41">
        <f t="shared" si="7"/>
        <v>1.0350145000000002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0.36354882352941165</v>
      </c>
      <c r="O22" s="40">
        <f>COUNTIF(Vertices[Eigenvector Centrality],"&gt;= "&amp;N22)-COUNTIF(Vertices[Eigenvector Centrality],"&gt;="&amp;N23)</f>
        <v>0</v>
      </c>
      <c r="P22" s="39">
        <f t="shared" si="7"/>
        <v>1.0525570000000002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0.3817262647058822</v>
      </c>
      <c r="O23" s="42">
        <f>COUNTIF(Vertices[Eigenvector Centrality],"&gt;= "&amp;N23)-COUNTIF(Vertices[Eigenvector Centrality],"&gt;="&amp;N24)</f>
        <v>1</v>
      </c>
      <c r="P23" s="41">
        <f t="shared" si="7"/>
        <v>1.0700995000000002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0.3999037058823528</v>
      </c>
      <c r="O24" s="40">
        <f>COUNTIF(Vertices[Eigenvector Centrality],"&gt;= "&amp;N24)-COUNTIF(Vertices[Eigenvector Centrality],"&gt;="&amp;N25)</f>
        <v>0</v>
      </c>
      <c r="P24" s="39">
        <f t="shared" si="7"/>
        <v>1.0876420000000002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0.4180811470588234</v>
      </c>
      <c r="O25" s="42">
        <f>COUNTIF(Vertices[Eigenvector Centrality],"&gt;= "&amp;N25)-COUNTIF(Vertices[Eigenvector Centrality],"&gt;="&amp;N26)</f>
        <v>0</v>
      </c>
      <c r="P25" s="41">
        <f t="shared" si="7"/>
        <v>1.1051845000000002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0.43625858823529395</v>
      </c>
      <c r="O26" s="40">
        <f>COUNTIF(Vertices[Eigenvector Centrality],"&gt;= "&amp;N26)-COUNTIF(Vertices[Eigenvector Centrality],"&gt;="&amp;N27)</f>
        <v>0</v>
      </c>
      <c r="P26" s="39">
        <f t="shared" si="7"/>
        <v>1.1227270000000003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0.45443602941176453</v>
      </c>
      <c r="O27" s="42">
        <f>COUNTIF(Vertices[Eigenvector Centrality],"&gt;= "&amp;N27)-COUNTIF(Vertices[Eigenvector Centrality],"&gt;="&amp;N28)</f>
        <v>0</v>
      </c>
      <c r="P27" s="41">
        <f t="shared" si="7"/>
        <v>1.1402695000000003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0.4726134705882351</v>
      </c>
      <c r="O28" s="40">
        <f>COUNTIF(Vertices[Eigenvector Centrality],"&gt;= "&amp;N28)-COUNTIF(Vertices[Eigenvector Centrality],"&gt;="&amp;N29)</f>
        <v>0</v>
      </c>
      <c r="P28" s="39">
        <f t="shared" si="7"/>
        <v>1.1578120000000003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0.4907909117647057</v>
      </c>
      <c r="O29" s="42">
        <f>COUNTIF(Vertices[Eigenvector Centrality],"&gt;= "&amp;N29)-COUNTIF(Vertices[Eigenvector Centrality],"&gt;="&amp;N30)</f>
        <v>0</v>
      </c>
      <c r="P29" s="41">
        <f t="shared" si="7"/>
        <v>1.1753545000000003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0.5089683529411763</v>
      </c>
      <c r="O30" s="40">
        <f>COUNTIF(Vertices[Eigenvector Centrality],"&gt;= "&amp;N30)-COUNTIF(Vertices[Eigenvector Centrality],"&gt;="&amp;N31)</f>
        <v>0</v>
      </c>
      <c r="P30" s="39">
        <f t="shared" si="7"/>
        <v>1.1928970000000003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0.07142857142857142</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0.5271457941176468</v>
      </c>
      <c r="O31" s="42">
        <f>COUNTIF(Vertices[Eigenvector Centrality],"&gt;= "&amp;N31)-COUNTIF(Vertices[Eigenvector Centrality],"&gt;="&amp;N32)</f>
        <v>0</v>
      </c>
      <c r="P31" s="41">
        <f t="shared" si="7"/>
        <v>1.2104395000000003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7777</v>
      </c>
      <c r="B32" s="36">
        <v>0.604167</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0.5453232352941174</v>
      </c>
      <c r="O32" s="40">
        <f>COUNTIF(Vertices[Eigenvector Centrality],"&gt;= "&amp;N32)-COUNTIF(Vertices[Eigenvector Centrality],"&gt;="&amp;N33)</f>
        <v>0</v>
      </c>
      <c r="P32" s="39">
        <f t="shared" si="7"/>
        <v>1.2279820000000004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0.563500676470588</v>
      </c>
      <c r="O33" s="42">
        <f>COUNTIF(Vertices[Eigenvector Centrality],"&gt;= "&amp;N33)-COUNTIF(Vertices[Eigenvector Centrality],"&gt;="&amp;N34)</f>
        <v>0</v>
      </c>
      <c r="P33" s="41">
        <f t="shared" si="7"/>
        <v>1.2455245000000004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7778</v>
      </c>
      <c r="B34" s="36" t="s">
        <v>7792</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0.5816781176470586</v>
      </c>
      <c r="O34" s="40">
        <f>COUNTIF(Vertices[Eigenvector Centrality],"&gt;= "&amp;N34)-COUNTIF(Vertices[Eigenvector Centrality],"&gt;="&amp;N35)</f>
        <v>0</v>
      </c>
      <c r="P34" s="39">
        <f t="shared" si="7"/>
        <v>1.2630670000000004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0.5998555588235291</v>
      </c>
      <c r="O35" s="42">
        <f>COUNTIF(Vertices[Eigenvector Centrality],"&gt;= "&amp;N35)-COUNTIF(Vertices[Eigenvector Centrality],"&gt;="&amp;N36)</f>
        <v>0</v>
      </c>
      <c r="P35" s="41">
        <f t="shared" si="7"/>
        <v>1.2806095000000004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7918</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8</v>
      </c>
      <c r="L36" s="43">
        <f>MAX(Vertices[Closeness Centrality])</f>
        <v>1</v>
      </c>
      <c r="M36" s="44">
        <f>COUNTIF(Vertices[Closeness Centrality],"&gt;= "&amp;L36)-COUNTIF(Vertices[Closeness Centrality],"&gt;="&amp;#REF!)</f>
        <v>8</v>
      </c>
      <c r="N36" s="43">
        <f>MAX(Vertices[Eigenvector Centrality])</f>
        <v>0.618033</v>
      </c>
      <c r="O36" s="44">
        <f>COUNTIF(Vertices[Eigenvector Centrality],"&gt;= "&amp;N36)-COUNTIF(Vertices[Eigenvector Centrality],"&gt;="&amp;#REF!)</f>
        <v>1</v>
      </c>
      <c r="P36" s="43">
        <f>MAX(Vertices[PageRank])</f>
        <v>1.298152</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7780</v>
      </c>
      <c r="B38" s="36" t="s">
        <v>7913</v>
      </c>
    </row>
    <row r="39" spans="1:2" ht="15">
      <c r="A39" s="36" t="s">
        <v>7781</v>
      </c>
      <c r="B39" s="36" t="s">
        <v>7914</v>
      </c>
    </row>
    <row r="40" spans="1:2" ht="409.5">
      <c r="A40" s="36" t="s">
        <v>7782</v>
      </c>
      <c r="B40" s="68" t="s">
        <v>7915</v>
      </c>
    </row>
    <row r="41" spans="1:2" ht="15">
      <c r="A41" s="36" t="s">
        <v>7783</v>
      </c>
      <c r="B41" s="36" t="s">
        <v>7916</v>
      </c>
    </row>
    <row r="42" spans="1:2" ht="15">
      <c r="A42" s="36" t="s">
        <v>7784</v>
      </c>
      <c r="B42" s="36" t="s">
        <v>7917</v>
      </c>
    </row>
    <row r="43" spans="1:2" ht="15">
      <c r="A43" s="36" t="s">
        <v>7785</v>
      </c>
      <c r="B43" s="36" t="s">
        <v>354</v>
      </c>
    </row>
    <row r="44" spans="1:2" ht="15">
      <c r="A44" s="36" t="s">
        <v>7786</v>
      </c>
      <c r="B44" s="36" t="s">
        <v>354</v>
      </c>
    </row>
    <row r="45" spans="1:2" ht="15">
      <c r="A45" s="36" t="s">
        <v>7787</v>
      </c>
      <c r="B45" s="36" t="s">
        <v>354</v>
      </c>
    </row>
    <row r="46" spans="1:2" ht="15">
      <c r="A46" s="36" t="s">
        <v>7788</v>
      </c>
      <c r="B46" s="36"/>
    </row>
    <row r="47" spans="1:2" ht="15">
      <c r="A47" s="36" t="s">
        <v>21</v>
      </c>
      <c r="B47" s="36"/>
    </row>
    <row r="48" spans="1:2" ht="15">
      <c r="A48" s="36" t="s">
        <v>7789</v>
      </c>
      <c r="B48" s="36" t="s">
        <v>34</v>
      </c>
    </row>
    <row r="49" spans="1:2" ht="15">
      <c r="A49" s="36" t="s">
        <v>7790</v>
      </c>
      <c r="B49" s="36"/>
    </row>
    <row r="50" spans="1:2" ht="15">
      <c r="A50" s="36" t="s">
        <v>7791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0.625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1</v>
      </c>
    </row>
    <row r="123" spans="1:2" ht="15">
      <c r="A123" s="35" t="s">
        <v>107</v>
      </c>
      <c r="B123" s="49">
        <f>IF(COUNT(Vertices[Closeness Centrality])&gt;0,L36,NoMetricMessage)</f>
        <v>1</v>
      </c>
    </row>
    <row r="124" spans="1:2" ht="15">
      <c r="A124" s="35" t="s">
        <v>108</v>
      </c>
      <c r="B124" s="49">
        <f>_xlfn.IFERROR(AVERAGE(Vertices[Closeness Centrality]),NoMetricMessage)</f>
        <v>1</v>
      </c>
    </row>
    <row r="125" spans="1:2" ht="15">
      <c r="A125" s="35" t="s">
        <v>109</v>
      </c>
      <c r="B125" s="49">
        <f>_xlfn.IFERROR(MEDIAN(Vertices[Closeness Centrality]),NoMetricMessage)</f>
        <v>1</v>
      </c>
    </row>
    <row r="136" spans="1:2" ht="15">
      <c r="A136" s="35" t="s">
        <v>112</v>
      </c>
      <c r="B136" s="49">
        <f>IF(COUNT(Vertices[Eigenvector Centrality])&gt;0,N2,NoMetricMessage)</f>
        <v>0</v>
      </c>
    </row>
    <row r="137" spans="1:2" ht="15">
      <c r="A137" s="35" t="s">
        <v>113</v>
      </c>
      <c r="B137" s="49">
        <f>IF(COUNT(Vertices[Eigenvector Centrality])&gt;0,N36,NoMetricMessage)</f>
        <v>0.618033</v>
      </c>
    </row>
    <row r="138" spans="1:2" ht="15">
      <c r="A138" s="35" t="s">
        <v>114</v>
      </c>
      <c r="B138" s="49">
        <f>_xlfn.IFERROR(AVERAGE(Vertices[Eigenvector Centrality]),NoMetricMessage)</f>
        <v>0.12499987500000001</v>
      </c>
    </row>
    <row r="139" spans="1:2" ht="15">
      <c r="A139" s="35" t="s">
        <v>115</v>
      </c>
      <c r="B139" s="49">
        <f>_xlfn.IFERROR(MEDIAN(Vertices[Eigenvector Centrality]),NoMetricMessage)</f>
        <v>0</v>
      </c>
    </row>
    <row r="150" spans="1:2" ht="15">
      <c r="A150" s="35" t="s">
        <v>140</v>
      </c>
      <c r="B150" s="49">
        <f>IF(COUNT(Vertices[PageRank])&gt;0,P2,NoMetricMessage)</f>
        <v>0.701707</v>
      </c>
    </row>
    <row r="151" spans="1:2" ht="15">
      <c r="A151" s="35" t="s">
        <v>141</v>
      </c>
      <c r="B151" s="49">
        <f>IF(COUNT(Vertices[PageRank])&gt;0,P36,NoMetricMessage)</f>
        <v>1.298152</v>
      </c>
    </row>
    <row r="152" spans="1:2" ht="15">
      <c r="A152" s="35" t="s">
        <v>142</v>
      </c>
      <c r="B152" s="49">
        <f>_xlfn.IFERROR(AVERAGE(Vertices[PageRank]),NoMetricMessage)</f>
        <v>0.9999291249999999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7919</v>
      </c>
    </row>
    <row r="24" spans="10:11" ht="409.5">
      <c r="J24" t="s">
        <v>352</v>
      </c>
      <c r="K24" s="13" t="s">
        <v>7912</v>
      </c>
    </row>
    <row r="25" spans="10:11" ht="15">
      <c r="J25" t="s">
        <v>353</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386</v>
      </c>
      <c r="C1" s="13" t="s">
        <v>390</v>
      </c>
      <c r="D1" s="13" t="s">
        <v>144</v>
      </c>
      <c r="E1" s="13" t="s">
        <v>392</v>
      </c>
      <c r="F1" s="13" t="s">
        <v>393</v>
      </c>
      <c r="G1" s="13" t="s">
        <v>394</v>
      </c>
    </row>
    <row r="2" spans="1:7" ht="15">
      <c r="A2" s="83" t="s">
        <v>367</v>
      </c>
      <c r="B2" s="83" t="s">
        <v>387</v>
      </c>
      <c r="C2" s="121"/>
      <c r="D2" s="83"/>
      <c r="E2" s="83"/>
      <c r="F2" s="83"/>
      <c r="G2" s="83"/>
    </row>
    <row r="3" spans="1:7" ht="15">
      <c r="A3" s="84" t="s">
        <v>368</v>
      </c>
      <c r="B3" s="83" t="s">
        <v>388</v>
      </c>
      <c r="C3" s="121"/>
      <c r="D3" s="83"/>
      <c r="E3" s="83"/>
      <c r="F3" s="83"/>
      <c r="G3" s="83"/>
    </row>
    <row r="4" spans="1:7" ht="15">
      <c r="A4" s="84" t="s">
        <v>369</v>
      </c>
      <c r="B4" s="83" t="s">
        <v>389</v>
      </c>
      <c r="C4" s="121"/>
      <c r="D4" s="83"/>
      <c r="E4" s="83"/>
      <c r="F4" s="83"/>
      <c r="G4" s="83"/>
    </row>
    <row r="5" spans="1:7" ht="15">
      <c r="A5" s="84" t="s">
        <v>370</v>
      </c>
      <c r="B5" s="83">
        <v>1</v>
      </c>
      <c r="C5" s="121">
        <v>0.008264462809917356</v>
      </c>
      <c r="D5" s="83"/>
      <c r="E5" s="83"/>
      <c r="F5" s="83"/>
      <c r="G5" s="83"/>
    </row>
    <row r="6" spans="1:7" ht="15">
      <c r="A6" s="84" t="s">
        <v>371</v>
      </c>
      <c r="B6" s="83">
        <v>2</v>
      </c>
      <c r="C6" s="121">
        <v>0.01652892561983471</v>
      </c>
      <c r="D6" s="83"/>
      <c r="E6" s="83"/>
      <c r="F6" s="83"/>
      <c r="G6" s="83"/>
    </row>
    <row r="7" spans="1:7" ht="15">
      <c r="A7" s="84" t="s">
        <v>372</v>
      </c>
      <c r="B7" s="83">
        <v>0</v>
      </c>
      <c r="C7" s="121">
        <v>0</v>
      </c>
      <c r="D7" s="83"/>
      <c r="E7" s="83"/>
      <c r="F7" s="83"/>
      <c r="G7" s="83"/>
    </row>
    <row r="8" spans="1:7" ht="15">
      <c r="A8" s="84" t="s">
        <v>373</v>
      </c>
      <c r="B8" s="83">
        <v>118</v>
      </c>
      <c r="C8" s="121">
        <v>0.9752066115702479</v>
      </c>
      <c r="D8" s="83"/>
      <c r="E8" s="83"/>
      <c r="F8" s="83"/>
      <c r="G8" s="83"/>
    </row>
    <row r="9" spans="1:7" ht="15">
      <c r="A9" s="84" t="s">
        <v>374</v>
      </c>
      <c r="B9" s="83">
        <v>121</v>
      </c>
      <c r="C9" s="121">
        <v>1</v>
      </c>
      <c r="D9" s="83"/>
      <c r="E9" s="83"/>
      <c r="F9" s="83"/>
      <c r="G9" s="83"/>
    </row>
    <row r="10" spans="1:7" ht="15">
      <c r="A10" s="92" t="s">
        <v>375</v>
      </c>
      <c r="B10" s="91">
        <v>5</v>
      </c>
      <c r="C10" s="122">
        <v>0</v>
      </c>
      <c r="D10" s="91" t="s">
        <v>391</v>
      </c>
      <c r="E10" s="91" t="b">
        <v>0</v>
      </c>
      <c r="F10" s="91" t="b">
        <v>0</v>
      </c>
      <c r="G10" s="91" t="b">
        <v>0</v>
      </c>
    </row>
    <row r="11" spans="1:7" ht="15">
      <c r="A11" s="92" t="s">
        <v>376</v>
      </c>
      <c r="B11" s="91">
        <v>3</v>
      </c>
      <c r="C11" s="122">
        <v>0.029533943845183895</v>
      </c>
      <c r="D11" s="91" t="s">
        <v>391</v>
      </c>
      <c r="E11" s="91" t="b">
        <v>0</v>
      </c>
      <c r="F11" s="91" t="b">
        <v>0</v>
      </c>
      <c r="G11" s="91" t="b">
        <v>0</v>
      </c>
    </row>
    <row r="12" spans="1:7" ht="15">
      <c r="A12" s="92" t="s">
        <v>377</v>
      </c>
      <c r="B12" s="91">
        <v>2</v>
      </c>
      <c r="C12" s="122">
        <v>0.011209577709071482</v>
      </c>
      <c r="D12" s="91" t="s">
        <v>391</v>
      </c>
      <c r="E12" s="91" t="b">
        <v>0</v>
      </c>
      <c r="F12" s="91" t="b">
        <v>0</v>
      </c>
      <c r="G12" s="91" t="b">
        <v>0</v>
      </c>
    </row>
    <row r="13" spans="1:7" ht="15">
      <c r="A13" s="92" t="s">
        <v>378</v>
      </c>
      <c r="B13" s="91">
        <v>2</v>
      </c>
      <c r="C13" s="122">
        <v>0.011209577709071482</v>
      </c>
      <c r="D13" s="91" t="s">
        <v>391</v>
      </c>
      <c r="E13" s="91" t="b">
        <v>0</v>
      </c>
      <c r="F13" s="91" t="b">
        <v>0</v>
      </c>
      <c r="G13" s="91" t="b">
        <v>0</v>
      </c>
    </row>
    <row r="14" spans="1:7" ht="15">
      <c r="A14" s="92" t="s">
        <v>379</v>
      </c>
      <c r="B14" s="91">
        <v>2</v>
      </c>
      <c r="C14" s="122">
        <v>0.011209577709071482</v>
      </c>
      <c r="D14" s="91" t="s">
        <v>391</v>
      </c>
      <c r="E14" s="91" t="b">
        <v>0</v>
      </c>
      <c r="F14" s="91" t="b">
        <v>0</v>
      </c>
      <c r="G14" s="91" t="b">
        <v>0</v>
      </c>
    </row>
    <row r="15" spans="1:7" ht="15">
      <c r="A15" s="92" t="s">
        <v>380</v>
      </c>
      <c r="B15" s="91">
        <v>2</v>
      </c>
      <c r="C15" s="122">
        <v>0.011209577709071482</v>
      </c>
      <c r="D15" s="91" t="s">
        <v>391</v>
      </c>
      <c r="E15" s="91" t="b">
        <v>0</v>
      </c>
      <c r="F15" s="91" t="b">
        <v>0</v>
      </c>
      <c r="G15" s="91" t="b">
        <v>0</v>
      </c>
    </row>
    <row r="16" spans="1:7" ht="15">
      <c r="A16" s="92" t="s">
        <v>381</v>
      </c>
      <c r="B16" s="91">
        <v>2</v>
      </c>
      <c r="C16" s="122">
        <v>0.011209577709071482</v>
      </c>
      <c r="D16" s="91" t="s">
        <v>391</v>
      </c>
      <c r="E16" s="91" t="b">
        <v>0</v>
      </c>
      <c r="F16" s="91" t="b">
        <v>0</v>
      </c>
      <c r="G16" s="91" t="b">
        <v>0</v>
      </c>
    </row>
    <row r="17" spans="1:7" ht="15">
      <c r="A17" s="92" t="s">
        <v>382</v>
      </c>
      <c r="B17" s="91">
        <v>2</v>
      </c>
      <c r="C17" s="122">
        <v>0.011209577709071482</v>
      </c>
      <c r="D17" s="91" t="s">
        <v>391</v>
      </c>
      <c r="E17" s="91" t="b">
        <v>0</v>
      </c>
      <c r="F17" s="91" t="b">
        <v>0</v>
      </c>
      <c r="G17" s="91" t="b">
        <v>0</v>
      </c>
    </row>
    <row r="18" spans="1:7" ht="15">
      <c r="A18" s="92" t="s">
        <v>383</v>
      </c>
      <c r="B18" s="91">
        <v>2</v>
      </c>
      <c r="C18" s="122">
        <v>0.011209577709071482</v>
      </c>
      <c r="D18" s="91" t="s">
        <v>391</v>
      </c>
      <c r="E18" s="91" t="b">
        <v>0</v>
      </c>
      <c r="F18" s="91" t="b">
        <v>0</v>
      </c>
      <c r="G18" s="91" t="b">
        <v>0</v>
      </c>
    </row>
    <row r="19" spans="1:7" ht="15">
      <c r="A19" s="92" t="s">
        <v>384</v>
      </c>
      <c r="B19" s="91">
        <v>2</v>
      </c>
      <c r="C19" s="122">
        <v>0.011209577709071482</v>
      </c>
      <c r="D19" s="91" t="s">
        <v>391</v>
      </c>
      <c r="E19" s="91" t="b">
        <v>0</v>
      </c>
      <c r="F19" s="91" t="b">
        <v>0</v>
      </c>
      <c r="G19" s="91" t="b">
        <v>0</v>
      </c>
    </row>
    <row r="20" spans="1:7" ht="15">
      <c r="A20" s="92" t="s">
        <v>385</v>
      </c>
      <c r="B20" s="91">
        <v>2</v>
      </c>
      <c r="C20" s="122">
        <v>0.011209577709071482</v>
      </c>
      <c r="D20" s="91" t="s">
        <v>391</v>
      </c>
      <c r="E20" s="91" t="b">
        <v>0</v>
      </c>
      <c r="F20" s="91" t="b">
        <v>0</v>
      </c>
      <c r="G20" s="91" t="b">
        <v>0</v>
      </c>
    </row>
    <row r="21" spans="1:7" ht="15">
      <c r="A21" s="92" t="s">
        <v>377</v>
      </c>
      <c r="B21" s="91">
        <v>2</v>
      </c>
      <c r="C21" s="122">
        <v>0</v>
      </c>
      <c r="D21" s="91" t="s">
        <v>356</v>
      </c>
      <c r="E21" s="91" t="b">
        <v>0</v>
      </c>
      <c r="F21" s="91" t="b">
        <v>0</v>
      </c>
      <c r="G21" s="91" t="b">
        <v>0</v>
      </c>
    </row>
    <row r="22" spans="1:7" ht="15">
      <c r="A22" s="92" t="s">
        <v>378</v>
      </c>
      <c r="B22" s="91">
        <v>2</v>
      </c>
      <c r="C22" s="122">
        <v>0</v>
      </c>
      <c r="D22" s="91" t="s">
        <v>356</v>
      </c>
      <c r="E22" s="91" t="b">
        <v>0</v>
      </c>
      <c r="F22" s="91" t="b">
        <v>0</v>
      </c>
      <c r="G22" s="91" t="b">
        <v>0</v>
      </c>
    </row>
    <row r="23" spans="1:7" ht="15">
      <c r="A23" s="92" t="s">
        <v>379</v>
      </c>
      <c r="B23" s="91">
        <v>2</v>
      </c>
      <c r="C23" s="122">
        <v>0</v>
      </c>
      <c r="D23" s="91" t="s">
        <v>356</v>
      </c>
      <c r="E23" s="91" t="b">
        <v>0</v>
      </c>
      <c r="F23" s="91" t="b">
        <v>0</v>
      </c>
      <c r="G23" s="91" t="b">
        <v>0</v>
      </c>
    </row>
    <row r="24" spans="1:7" ht="15">
      <c r="A24" s="92" t="s">
        <v>380</v>
      </c>
      <c r="B24" s="91">
        <v>2</v>
      </c>
      <c r="C24" s="122">
        <v>0</v>
      </c>
      <c r="D24" s="91" t="s">
        <v>356</v>
      </c>
      <c r="E24" s="91" t="b">
        <v>0</v>
      </c>
      <c r="F24" s="91" t="b">
        <v>0</v>
      </c>
      <c r="G24" s="91" t="b">
        <v>0</v>
      </c>
    </row>
    <row r="25" spans="1:7" ht="15">
      <c r="A25" s="92" t="s">
        <v>381</v>
      </c>
      <c r="B25" s="91">
        <v>2</v>
      </c>
      <c r="C25" s="122">
        <v>0</v>
      </c>
      <c r="D25" s="91" t="s">
        <v>356</v>
      </c>
      <c r="E25" s="91" t="b">
        <v>0</v>
      </c>
      <c r="F25" s="91" t="b">
        <v>0</v>
      </c>
      <c r="G25" s="91" t="b">
        <v>0</v>
      </c>
    </row>
    <row r="26" spans="1:7" ht="15">
      <c r="A26" s="92" t="s">
        <v>382</v>
      </c>
      <c r="B26" s="91">
        <v>2</v>
      </c>
      <c r="C26" s="122">
        <v>0</v>
      </c>
      <c r="D26" s="91" t="s">
        <v>356</v>
      </c>
      <c r="E26" s="91" t="b">
        <v>0</v>
      </c>
      <c r="F26" s="91" t="b">
        <v>0</v>
      </c>
      <c r="G26" s="91" t="b">
        <v>0</v>
      </c>
    </row>
    <row r="27" spans="1:7" ht="15">
      <c r="A27" s="92" t="s">
        <v>383</v>
      </c>
      <c r="B27" s="91">
        <v>2</v>
      </c>
      <c r="C27" s="122">
        <v>0</v>
      </c>
      <c r="D27" s="91" t="s">
        <v>356</v>
      </c>
      <c r="E27" s="91" t="b">
        <v>0</v>
      </c>
      <c r="F27" s="91" t="b">
        <v>0</v>
      </c>
      <c r="G27" s="91" t="b">
        <v>0</v>
      </c>
    </row>
    <row r="28" spans="1:7" ht="15">
      <c r="A28" s="92" t="s">
        <v>384</v>
      </c>
      <c r="B28" s="91">
        <v>2</v>
      </c>
      <c r="C28" s="122">
        <v>0</v>
      </c>
      <c r="D28" s="91" t="s">
        <v>356</v>
      </c>
      <c r="E28" s="91" t="b">
        <v>0</v>
      </c>
      <c r="F28" s="91" t="b">
        <v>0</v>
      </c>
      <c r="G28" s="91" t="b">
        <v>0</v>
      </c>
    </row>
    <row r="29" spans="1:7" ht="15">
      <c r="A29" s="92" t="s">
        <v>385</v>
      </c>
      <c r="B29" s="91">
        <v>2</v>
      </c>
      <c r="C29" s="122">
        <v>0</v>
      </c>
      <c r="D29" s="91" t="s">
        <v>356</v>
      </c>
      <c r="E29" s="91" t="b">
        <v>0</v>
      </c>
      <c r="F29" s="91" t="b">
        <v>0</v>
      </c>
      <c r="G29" s="91" t="b">
        <v>0</v>
      </c>
    </row>
    <row r="30" spans="1:7" ht="15">
      <c r="A30" s="92" t="s">
        <v>375</v>
      </c>
      <c r="B30" s="91">
        <v>2</v>
      </c>
      <c r="C30" s="122">
        <v>0</v>
      </c>
      <c r="D30" s="91" t="s">
        <v>356</v>
      </c>
      <c r="E30" s="91" t="b">
        <v>0</v>
      </c>
      <c r="F30" s="91" t="b">
        <v>0</v>
      </c>
      <c r="G30" s="91" t="b">
        <v>0</v>
      </c>
    </row>
    <row r="31" spans="1:7" ht="15">
      <c r="A31" s="92" t="s">
        <v>376</v>
      </c>
      <c r="B31" s="91">
        <v>3</v>
      </c>
      <c r="C31" s="122">
        <v>0</v>
      </c>
      <c r="D31" s="91" t="s">
        <v>357</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91" t="s">
        <v>377</v>
      </c>
      <c r="B2" s="91" t="s">
        <v>378</v>
      </c>
      <c r="C2" s="91">
        <v>2</v>
      </c>
      <c r="D2" s="122">
        <v>0.011209577709071482</v>
      </c>
      <c r="E2" s="122">
        <v>1.5185139398778875</v>
      </c>
      <c r="F2" s="91" t="s">
        <v>391</v>
      </c>
      <c r="G2" s="91" t="b">
        <v>0</v>
      </c>
      <c r="H2" s="91" t="b">
        <v>0</v>
      </c>
      <c r="I2" s="91" t="b">
        <v>0</v>
      </c>
      <c r="J2" s="91" t="b">
        <v>0</v>
      </c>
      <c r="K2" s="91" t="b">
        <v>0</v>
      </c>
      <c r="L2" s="91" t="b">
        <v>0</v>
      </c>
    </row>
    <row r="3" spans="1:12" ht="15">
      <c r="A3" s="92" t="s">
        <v>378</v>
      </c>
      <c r="B3" s="91" t="s">
        <v>379</v>
      </c>
      <c r="C3" s="91">
        <v>2</v>
      </c>
      <c r="D3" s="122">
        <v>0.011209577709071482</v>
      </c>
      <c r="E3" s="122">
        <v>1.5185139398778875</v>
      </c>
      <c r="F3" s="91" t="s">
        <v>391</v>
      </c>
      <c r="G3" s="91" t="b">
        <v>0</v>
      </c>
      <c r="H3" s="91" t="b">
        <v>0</v>
      </c>
      <c r="I3" s="91" t="b">
        <v>0</v>
      </c>
      <c r="J3" s="91" t="b">
        <v>0</v>
      </c>
      <c r="K3" s="91" t="b">
        <v>0</v>
      </c>
      <c r="L3" s="91" t="b">
        <v>0</v>
      </c>
    </row>
    <row r="4" spans="1:12" ht="15">
      <c r="A4" s="92" t="s">
        <v>379</v>
      </c>
      <c r="B4" s="91" t="s">
        <v>380</v>
      </c>
      <c r="C4" s="91">
        <v>2</v>
      </c>
      <c r="D4" s="122">
        <v>0.011209577709071482</v>
      </c>
      <c r="E4" s="122">
        <v>1.5185139398778875</v>
      </c>
      <c r="F4" s="91" t="s">
        <v>391</v>
      </c>
      <c r="G4" s="91" t="b">
        <v>0</v>
      </c>
      <c r="H4" s="91" t="b">
        <v>0</v>
      </c>
      <c r="I4" s="91" t="b">
        <v>0</v>
      </c>
      <c r="J4" s="91" t="b">
        <v>0</v>
      </c>
      <c r="K4" s="91" t="b">
        <v>0</v>
      </c>
      <c r="L4" s="91" t="b">
        <v>0</v>
      </c>
    </row>
    <row r="5" spans="1:12" ht="15">
      <c r="A5" s="92" t="s">
        <v>380</v>
      </c>
      <c r="B5" s="91" t="s">
        <v>381</v>
      </c>
      <c r="C5" s="91">
        <v>2</v>
      </c>
      <c r="D5" s="122">
        <v>0.011209577709071482</v>
      </c>
      <c r="E5" s="122">
        <v>1.5185139398778875</v>
      </c>
      <c r="F5" s="91" t="s">
        <v>391</v>
      </c>
      <c r="G5" s="91" t="b">
        <v>0</v>
      </c>
      <c r="H5" s="91" t="b">
        <v>0</v>
      </c>
      <c r="I5" s="91" t="b">
        <v>0</v>
      </c>
      <c r="J5" s="91" t="b">
        <v>0</v>
      </c>
      <c r="K5" s="91" t="b">
        <v>0</v>
      </c>
      <c r="L5" s="91" t="b">
        <v>0</v>
      </c>
    </row>
    <row r="6" spans="1:12" ht="15">
      <c r="A6" s="92" t="s">
        <v>381</v>
      </c>
      <c r="B6" s="91" t="s">
        <v>382</v>
      </c>
      <c r="C6" s="91">
        <v>2</v>
      </c>
      <c r="D6" s="122">
        <v>0.011209577709071482</v>
      </c>
      <c r="E6" s="122">
        <v>1.5185139398778875</v>
      </c>
      <c r="F6" s="91" t="s">
        <v>391</v>
      </c>
      <c r="G6" s="91" t="b">
        <v>0</v>
      </c>
      <c r="H6" s="91" t="b">
        <v>0</v>
      </c>
      <c r="I6" s="91" t="b">
        <v>0</v>
      </c>
      <c r="J6" s="91" t="b">
        <v>0</v>
      </c>
      <c r="K6" s="91" t="b">
        <v>0</v>
      </c>
      <c r="L6" s="91" t="b">
        <v>0</v>
      </c>
    </row>
    <row r="7" spans="1:12" ht="15">
      <c r="A7" s="92" t="s">
        <v>382</v>
      </c>
      <c r="B7" s="91" t="s">
        <v>383</v>
      </c>
      <c r="C7" s="91">
        <v>2</v>
      </c>
      <c r="D7" s="122">
        <v>0.011209577709071482</v>
      </c>
      <c r="E7" s="122">
        <v>1.5185139398778875</v>
      </c>
      <c r="F7" s="91" t="s">
        <v>391</v>
      </c>
      <c r="G7" s="91" t="b">
        <v>0</v>
      </c>
      <c r="H7" s="91" t="b">
        <v>0</v>
      </c>
      <c r="I7" s="91" t="b">
        <v>0</v>
      </c>
      <c r="J7" s="91" t="b">
        <v>0</v>
      </c>
      <c r="K7" s="91" t="b">
        <v>0</v>
      </c>
      <c r="L7" s="91" t="b">
        <v>0</v>
      </c>
    </row>
    <row r="8" spans="1:12" ht="15">
      <c r="A8" s="92" t="s">
        <v>383</v>
      </c>
      <c r="B8" s="91" t="s">
        <v>384</v>
      </c>
      <c r="C8" s="91">
        <v>2</v>
      </c>
      <c r="D8" s="122">
        <v>0.011209577709071482</v>
      </c>
      <c r="E8" s="122">
        <v>1.5185139398778875</v>
      </c>
      <c r="F8" s="91" t="s">
        <v>391</v>
      </c>
      <c r="G8" s="91" t="b">
        <v>0</v>
      </c>
      <c r="H8" s="91" t="b">
        <v>0</v>
      </c>
      <c r="I8" s="91" t="b">
        <v>0</v>
      </c>
      <c r="J8" s="91" t="b">
        <v>0</v>
      </c>
      <c r="K8" s="91" t="b">
        <v>0</v>
      </c>
      <c r="L8" s="91" t="b">
        <v>0</v>
      </c>
    </row>
    <row r="9" spans="1:12" ht="15">
      <c r="A9" s="92" t="s">
        <v>384</v>
      </c>
      <c r="B9" s="91" t="s">
        <v>385</v>
      </c>
      <c r="C9" s="91">
        <v>2</v>
      </c>
      <c r="D9" s="122">
        <v>0.011209577709071482</v>
      </c>
      <c r="E9" s="122">
        <v>1.5185139398778875</v>
      </c>
      <c r="F9" s="91" t="s">
        <v>391</v>
      </c>
      <c r="G9" s="91" t="b">
        <v>0</v>
      </c>
      <c r="H9" s="91" t="b">
        <v>0</v>
      </c>
      <c r="I9" s="91" t="b">
        <v>0</v>
      </c>
      <c r="J9" s="91" t="b">
        <v>0</v>
      </c>
      <c r="K9" s="91" t="b">
        <v>0</v>
      </c>
      <c r="L9" s="91" t="b">
        <v>0</v>
      </c>
    </row>
    <row r="10" spans="1:12" ht="15">
      <c r="A10" s="92" t="s">
        <v>385</v>
      </c>
      <c r="B10" s="91" t="s">
        <v>375</v>
      </c>
      <c r="C10" s="91">
        <v>2</v>
      </c>
      <c r="D10" s="122">
        <v>0.011209577709071482</v>
      </c>
      <c r="E10" s="122">
        <v>1.1205739312058498</v>
      </c>
      <c r="F10" s="91" t="s">
        <v>391</v>
      </c>
      <c r="G10" s="91" t="b">
        <v>0</v>
      </c>
      <c r="H10" s="91" t="b">
        <v>0</v>
      </c>
      <c r="I10" s="91" t="b">
        <v>0</v>
      </c>
      <c r="J10" s="91" t="b">
        <v>0</v>
      </c>
      <c r="K10" s="91" t="b">
        <v>0</v>
      </c>
      <c r="L10" s="91" t="b">
        <v>0</v>
      </c>
    </row>
    <row r="11" spans="1:12" ht="15">
      <c r="A11" s="92" t="s">
        <v>376</v>
      </c>
      <c r="B11" s="91" t="s">
        <v>376</v>
      </c>
      <c r="C11" s="91">
        <v>2</v>
      </c>
      <c r="D11" s="122">
        <v>0.019689295896789263</v>
      </c>
      <c r="E11" s="122">
        <v>1.166331421766525</v>
      </c>
      <c r="F11" s="91" t="s">
        <v>391</v>
      </c>
      <c r="G11" s="91" t="b">
        <v>0</v>
      </c>
      <c r="H11" s="91" t="b">
        <v>0</v>
      </c>
      <c r="I11" s="91" t="b">
        <v>0</v>
      </c>
      <c r="J11" s="91" t="b">
        <v>0</v>
      </c>
      <c r="K11" s="91" t="b">
        <v>0</v>
      </c>
      <c r="L11" s="91" t="b">
        <v>0</v>
      </c>
    </row>
    <row r="12" spans="1:12" ht="15">
      <c r="A12" s="92" t="s">
        <v>377</v>
      </c>
      <c r="B12" s="91" t="s">
        <v>378</v>
      </c>
      <c r="C12" s="91">
        <v>2</v>
      </c>
      <c r="D12" s="122">
        <v>0</v>
      </c>
      <c r="E12" s="122">
        <v>0.9777236052888478</v>
      </c>
      <c r="F12" s="91" t="s">
        <v>356</v>
      </c>
      <c r="G12" s="91" t="b">
        <v>0</v>
      </c>
      <c r="H12" s="91" t="b">
        <v>0</v>
      </c>
      <c r="I12" s="91" t="b">
        <v>0</v>
      </c>
      <c r="J12" s="91" t="b">
        <v>0</v>
      </c>
      <c r="K12" s="91" t="b">
        <v>0</v>
      </c>
      <c r="L12" s="91" t="b">
        <v>0</v>
      </c>
    </row>
    <row r="13" spans="1:12" ht="15">
      <c r="A13" s="92" t="s">
        <v>378</v>
      </c>
      <c r="B13" s="91" t="s">
        <v>379</v>
      </c>
      <c r="C13" s="91">
        <v>2</v>
      </c>
      <c r="D13" s="122">
        <v>0</v>
      </c>
      <c r="E13" s="122">
        <v>0.9777236052888478</v>
      </c>
      <c r="F13" s="91" t="s">
        <v>356</v>
      </c>
      <c r="G13" s="91" t="b">
        <v>0</v>
      </c>
      <c r="H13" s="91" t="b">
        <v>0</v>
      </c>
      <c r="I13" s="91" t="b">
        <v>0</v>
      </c>
      <c r="J13" s="91" t="b">
        <v>0</v>
      </c>
      <c r="K13" s="91" t="b">
        <v>0</v>
      </c>
      <c r="L13" s="91" t="b">
        <v>0</v>
      </c>
    </row>
    <row r="14" spans="1:12" ht="15">
      <c r="A14" s="92" t="s">
        <v>379</v>
      </c>
      <c r="B14" s="91" t="s">
        <v>380</v>
      </c>
      <c r="C14" s="91">
        <v>2</v>
      </c>
      <c r="D14" s="122">
        <v>0</v>
      </c>
      <c r="E14" s="122">
        <v>0.9777236052888478</v>
      </c>
      <c r="F14" s="91" t="s">
        <v>356</v>
      </c>
      <c r="G14" s="91" t="b">
        <v>0</v>
      </c>
      <c r="H14" s="91" t="b">
        <v>0</v>
      </c>
      <c r="I14" s="91" t="b">
        <v>0</v>
      </c>
      <c r="J14" s="91" t="b">
        <v>0</v>
      </c>
      <c r="K14" s="91" t="b">
        <v>0</v>
      </c>
      <c r="L14" s="91" t="b">
        <v>0</v>
      </c>
    </row>
    <row r="15" spans="1:12" ht="15">
      <c r="A15" s="92" t="s">
        <v>380</v>
      </c>
      <c r="B15" s="91" t="s">
        <v>381</v>
      </c>
      <c r="C15" s="91">
        <v>2</v>
      </c>
      <c r="D15" s="122">
        <v>0</v>
      </c>
      <c r="E15" s="122">
        <v>0.9777236052888478</v>
      </c>
      <c r="F15" s="91" t="s">
        <v>356</v>
      </c>
      <c r="G15" s="91" t="b">
        <v>0</v>
      </c>
      <c r="H15" s="91" t="b">
        <v>0</v>
      </c>
      <c r="I15" s="91" t="b">
        <v>0</v>
      </c>
      <c r="J15" s="91" t="b">
        <v>0</v>
      </c>
      <c r="K15" s="91" t="b">
        <v>0</v>
      </c>
      <c r="L15" s="91" t="b">
        <v>0</v>
      </c>
    </row>
    <row r="16" spans="1:12" ht="15">
      <c r="A16" s="92" t="s">
        <v>381</v>
      </c>
      <c r="B16" s="91" t="s">
        <v>382</v>
      </c>
      <c r="C16" s="91">
        <v>2</v>
      </c>
      <c r="D16" s="122">
        <v>0</v>
      </c>
      <c r="E16" s="122">
        <v>0.9777236052888478</v>
      </c>
      <c r="F16" s="91" t="s">
        <v>356</v>
      </c>
      <c r="G16" s="91" t="b">
        <v>0</v>
      </c>
      <c r="H16" s="91" t="b">
        <v>0</v>
      </c>
      <c r="I16" s="91" t="b">
        <v>0</v>
      </c>
      <c r="J16" s="91" t="b">
        <v>0</v>
      </c>
      <c r="K16" s="91" t="b">
        <v>0</v>
      </c>
      <c r="L16" s="91" t="b">
        <v>0</v>
      </c>
    </row>
    <row r="17" spans="1:12" ht="15">
      <c r="A17" s="92" t="s">
        <v>382</v>
      </c>
      <c r="B17" s="91" t="s">
        <v>383</v>
      </c>
      <c r="C17" s="91">
        <v>2</v>
      </c>
      <c r="D17" s="122">
        <v>0</v>
      </c>
      <c r="E17" s="122">
        <v>0.9777236052888478</v>
      </c>
      <c r="F17" s="91" t="s">
        <v>356</v>
      </c>
      <c r="G17" s="91" t="b">
        <v>0</v>
      </c>
      <c r="H17" s="91" t="b">
        <v>0</v>
      </c>
      <c r="I17" s="91" t="b">
        <v>0</v>
      </c>
      <c r="J17" s="91" t="b">
        <v>0</v>
      </c>
      <c r="K17" s="91" t="b">
        <v>0</v>
      </c>
      <c r="L17" s="91" t="b">
        <v>0</v>
      </c>
    </row>
    <row r="18" spans="1:12" ht="15">
      <c r="A18" s="92" t="s">
        <v>383</v>
      </c>
      <c r="B18" s="91" t="s">
        <v>384</v>
      </c>
      <c r="C18" s="91">
        <v>2</v>
      </c>
      <c r="D18" s="122">
        <v>0</v>
      </c>
      <c r="E18" s="122">
        <v>0.9777236052888478</v>
      </c>
      <c r="F18" s="91" t="s">
        <v>356</v>
      </c>
      <c r="G18" s="91" t="b">
        <v>0</v>
      </c>
      <c r="H18" s="91" t="b">
        <v>0</v>
      </c>
      <c r="I18" s="91" t="b">
        <v>0</v>
      </c>
      <c r="J18" s="91" t="b">
        <v>0</v>
      </c>
      <c r="K18" s="91" t="b">
        <v>0</v>
      </c>
      <c r="L18" s="91" t="b">
        <v>0</v>
      </c>
    </row>
    <row r="19" spans="1:12" ht="15">
      <c r="A19" s="92" t="s">
        <v>384</v>
      </c>
      <c r="B19" s="91" t="s">
        <v>385</v>
      </c>
      <c r="C19" s="91">
        <v>2</v>
      </c>
      <c r="D19" s="122">
        <v>0</v>
      </c>
      <c r="E19" s="122">
        <v>0.9777236052888478</v>
      </c>
      <c r="F19" s="91" t="s">
        <v>356</v>
      </c>
      <c r="G19" s="91" t="b">
        <v>0</v>
      </c>
      <c r="H19" s="91" t="b">
        <v>0</v>
      </c>
      <c r="I19" s="91" t="b">
        <v>0</v>
      </c>
      <c r="J19" s="91" t="b">
        <v>0</v>
      </c>
      <c r="K19" s="91" t="b">
        <v>0</v>
      </c>
      <c r="L19" s="91" t="b">
        <v>0</v>
      </c>
    </row>
    <row r="20" spans="1:12" ht="15">
      <c r="A20" s="92" t="s">
        <v>385</v>
      </c>
      <c r="B20" s="91" t="s">
        <v>375</v>
      </c>
      <c r="C20" s="91">
        <v>2</v>
      </c>
      <c r="D20" s="122">
        <v>0</v>
      </c>
      <c r="E20" s="122">
        <v>0.9777236052888478</v>
      </c>
      <c r="F20" s="91" t="s">
        <v>356</v>
      </c>
      <c r="G20" s="91" t="b">
        <v>0</v>
      </c>
      <c r="H20" s="91" t="b">
        <v>0</v>
      </c>
      <c r="I20" s="91" t="b">
        <v>0</v>
      </c>
      <c r="J20" s="91" t="b">
        <v>0</v>
      </c>
      <c r="K20" s="91" t="b">
        <v>0</v>
      </c>
      <c r="L20" s="91" t="b">
        <v>0</v>
      </c>
    </row>
    <row r="21" spans="1:12" ht="15">
      <c r="A21" s="92" t="s">
        <v>376</v>
      </c>
      <c r="B21" s="91" t="s">
        <v>376</v>
      </c>
      <c r="C21" s="91">
        <v>2</v>
      </c>
      <c r="D21" s="122">
        <v>0</v>
      </c>
      <c r="E21" s="122">
        <v>0.5772364076029302</v>
      </c>
      <c r="F21" s="91" t="s">
        <v>357</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2020-11-29T06:36:35Z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